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InkAnnotation="0" defaultThemeVersion="164011"/>
  <bookViews>
    <workbookView xWindow="0" yWindow="0" windowWidth="28800" windowHeight="12300" tabRatio="890"/>
  </bookViews>
  <sheets>
    <sheet name="Table 60" sheetId="1" r:id="rId1"/>
    <sheet name="Table 61" sheetId="45" r:id="rId2"/>
    <sheet name="Table 62 " sheetId="2" r:id="rId3"/>
    <sheet name="Table 64" sheetId="4" r:id="rId4"/>
    <sheet name="Table 65 " sheetId="5" r:id="rId5"/>
    <sheet name="Table 66" sheetId="6" r:id="rId6"/>
    <sheet name="Table 67" sheetId="7" r:id="rId7"/>
    <sheet name="Table 68" sheetId="8" r:id="rId8"/>
    <sheet name="Table 69" sheetId="43" r:id="rId9"/>
  </sheets>
  <definedNames>
    <definedName name="DME_Dirty" hidden="1">"False"</definedName>
    <definedName name="SAPBEXhrIndnt" hidden="1">"Wide"</definedName>
    <definedName name="SAPBEXrevision" hidden="1">1</definedName>
    <definedName name="SAPBEXsysID" hidden="1">"SPR"</definedName>
    <definedName name="SAPBEXwbID" hidden="1">"4DXXD5C75IG3YPQV1B2SFOZKN"</definedName>
    <definedName name="SAPsysID" hidden="1">"708C5W7SBKP804JT78WJ0JNKI"</definedName>
    <definedName name="SAPwbID" hidden="1">"ARS"</definedName>
    <definedName name="wrn.FS97." localSheetId="1" hidden="1">{#N/A,#N/A,FALSE,"Notes 2to6";#N/A,#N/A,FALSE,"Notes 7to11";#N/A,#N/A,FALSE,"Notes 16to18";#N/A,#N/A,FALSE,"Note 19to20";#N/A,#N/A,FALSE,"Notes 21a&amp;b Cash Rec";#N/A,#N/A,FALSE,"Notes 22 to24";#N/A,#N/A,FALSE,"P&amp;L";#N/A,#N/A,FALSE,"Bal Sheet";#N/A,#N/A,FALSE,"Cash Flow";#N/A,#N/A,FALSE,"Commitments"}</definedName>
    <definedName name="wrn.FS97." hidden="1">{#N/A,#N/A,FALSE,"Notes 2to6";#N/A,#N/A,FALSE,"Notes 7to11";#N/A,#N/A,FALSE,"Notes 16to18";#N/A,#N/A,FALSE,"Note 19to20";#N/A,#N/A,FALSE,"Notes 21a&amp;b Cash Rec";#N/A,#N/A,FALSE,"Notes 22 to24";#N/A,#N/A,FALSE,"P&amp;L";#N/A,#N/A,FALSE,"Bal Sheet";#N/A,#N/A,FALSE,"Cash Flow";#N/A,#N/A,FALSE,"Commitments"}</definedName>
    <definedName name="wrn.Worksheets." localSheetId="1" hidden="1">{#N/A,#N/A,FALSE,"SalariesFY96";#N/A,#N/A,FALSE,"SalariesFY97";#N/A,#N/A,FALSE,"Gen Exps";#N/A,#N/A,FALSE,"Cash&amp;Invest_FY96";#N/A,#N/A,FALSE,"Cash&amp;Invest_FY97";#N/A,#N/A,FALSE,"Provn's Rec";#N/A,#N/A,FALSE,"FAsset Rec";#N/A,#N/A,FALSE,"1997 movement ";#N/A,#N/A,FALSE,"CashFlowWorksheet"}</definedName>
    <definedName name="wrn.Worksheets." hidden="1">{#N/A,#N/A,FALSE,"SalariesFY96";#N/A,#N/A,FALSE,"SalariesFY97";#N/A,#N/A,FALSE,"Gen Exps";#N/A,#N/A,FALSE,"Cash&amp;Invest_FY96";#N/A,#N/A,FALSE,"Cash&amp;Invest_FY97";#N/A,#N/A,FALSE,"Provn's Rec";#N/A,#N/A,FALSE,"FAsset Rec";#N/A,#N/A,FALSE,"1997 movement ";#N/A,#N/A,FALSE,"CashFlowWorksheet"}</definedName>
  </definedNames>
  <calcPr calcId="162913" calcMode="manual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0" i="6" l="1"/>
  <c r="D102" i="6"/>
  <c r="D90" i="6"/>
  <c r="D94" i="6" s="1"/>
  <c r="D85" i="6"/>
  <c r="D95" i="6" l="1"/>
  <c r="D111" i="6"/>
  <c r="D103" i="6" l="1"/>
  <c r="D86" i="6"/>
  <c r="D76" i="6" l="1"/>
  <c r="C76" i="6"/>
  <c r="E76" i="6" l="1"/>
  <c r="F76" i="6" l="1"/>
  <c r="G76" i="6"/>
  <c r="C77" i="6" l="1"/>
  <c r="D77" i="6" l="1"/>
  <c r="E77" i="6" l="1"/>
  <c r="F77" i="6" l="1"/>
  <c r="G77" i="6" l="1"/>
</calcChain>
</file>

<file path=xl/sharedStrings.xml><?xml version="1.0" encoding="utf-8"?>
<sst xmlns="http://schemas.openxmlformats.org/spreadsheetml/2006/main" count="406" uniqueCount="280">
  <si>
    <t>2021-22
Forward Estimate
$'000</t>
  </si>
  <si>
    <t>EXPENSES</t>
  </si>
  <si>
    <t>Employee benefits</t>
  </si>
  <si>
    <t>Supplier expenses</t>
  </si>
  <si>
    <t>Grants</t>
  </si>
  <si>
    <t>Depreciation and amortisation</t>
  </si>
  <si>
    <t>Finance costs</t>
  </si>
  <si>
    <t>Write-down of assets and impairment of assets</t>
  </si>
  <si>
    <t>Foreign exchange losses</t>
  </si>
  <si>
    <t>Other</t>
  </si>
  <si>
    <t>Total expenses</t>
  </si>
  <si>
    <t>LESS:</t>
  </si>
  <si>
    <t>OWN-SOURCE INCOME</t>
  </si>
  <si>
    <t>Own-source revenue</t>
  </si>
  <si>
    <t>Sales of goods and rendering of services</t>
  </si>
  <si>
    <t>Total own-source revenue</t>
  </si>
  <si>
    <t>Gains</t>
  </si>
  <si>
    <t>Foreign exchange</t>
  </si>
  <si>
    <t>Reversals of previous asset write-downs</t>
  </si>
  <si>
    <t>Other gains</t>
  </si>
  <si>
    <t>Total gains</t>
  </si>
  <si>
    <t>Total own-source income</t>
  </si>
  <si>
    <t>Net cost of (contribution by) services</t>
  </si>
  <si>
    <t>Revenue from Government</t>
  </si>
  <si>
    <t>Surplus (Deficit) attributable to the Australian Government</t>
  </si>
  <si>
    <t>OTHER COMPREHENSIVE INCOME</t>
  </si>
  <si>
    <t>Items not subject to subsequent reclassification to net cost of services</t>
  </si>
  <si>
    <t>Changes in asset revaluation reserves</t>
  </si>
  <si>
    <t>Total other comprehensive income/(loss)</t>
  </si>
  <si>
    <t>Total comprehensive income attributable to the Australian Government</t>
  </si>
  <si>
    <t>ASSETS</t>
  </si>
  <si>
    <t>Financial assets</t>
  </si>
  <si>
    <t>Cash and cash equivalents</t>
  </si>
  <si>
    <t>Trade and other receivables</t>
  </si>
  <si>
    <t>Tax assets</t>
  </si>
  <si>
    <t>Appropriation receivable</t>
  </si>
  <si>
    <t>Other receivables</t>
  </si>
  <si>
    <t>Total financial assets</t>
  </si>
  <si>
    <t>Non-financial assets</t>
  </si>
  <si>
    <t>Intangibles</t>
  </si>
  <si>
    <t>Total non-financial assets</t>
  </si>
  <si>
    <t>Assets held for sale</t>
  </si>
  <si>
    <t>Total assets</t>
  </si>
  <si>
    <t>LIABILITIES</t>
  </si>
  <si>
    <t>Payables</t>
  </si>
  <si>
    <t>Suppliers</t>
  </si>
  <si>
    <t>Total payables</t>
  </si>
  <si>
    <t>Interest bearing liabilities</t>
  </si>
  <si>
    <t>Leases</t>
  </si>
  <si>
    <t>Total interest bearing liabilities</t>
  </si>
  <si>
    <t>Provisions</t>
  </si>
  <si>
    <t>Employee provisions</t>
  </si>
  <si>
    <t xml:space="preserve">Total provisions </t>
  </si>
  <si>
    <t>Total liabilities</t>
  </si>
  <si>
    <t>NET ASSETS</t>
  </si>
  <si>
    <t>EQUITY</t>
  </si>
  <si>
    <t>Contributed equity</t>
  </si>
  <si>
    <t>Reserves</t>
  </si>
  <si>
    <t>Retained surplus (accumulated deficit)</t>
  </si>
  <si>
    <t>Total equity</t>
  </si>
  <si>
    <t>OPERATING ACTIVITIES</t>
  </si>
  <si>
    <t>Cash received</t>
  </si>
  <si>
    <t xml:space="preserve">Appropriations </t>
  </si>
  <si>
    <t>Goods and services</t>
  </si>
  <si>
    <t>Net GST received</t>
  </si>
  <si>
    <t>Interest</t>
  </si>
  <si>
    <t>Other cash received</t>
  </si>
  <si>
    <t>Total cash received</t>
  </si>
  <si>
    <t>Cash used</t>
  </si>
  <si>
    <t>Employees</t>
  </si>
  <si>
    <t>Net GST paid</t>
  </si>
  <si>
    <t>Other cash used</t>
  </si>
  <si>
    <t>Cash transfer to the Official Public Account (receivables)</t>
  </si>
  <si>
    <t>Total cash used</t>
  </si>
  <si>
    <t>Net cash from (used by) operating activities</t>
  </si>
  <si>
    <t>INVESTING ACTIVITIES</t>
  </si>
  <si>
    <t>Purchase of infrastructure, plant and equipment</t>
  </si>
  <si>
    <t>Purchase of intangibles</t>
  </si>
  <si>
    <t>Selling costs on sale of assets</t>
  </si>
  <si>
    <t>Net cash from (used by) investing activities</t>
  </si>
  <si>
    <t>FINANCING ACTIVITIES</t>
  </si>
  <si>
    <t>Appropriations - contributed equity</t>
  </si>
  <si>
    <t>Repayment of debt</t>
  </si>
  <si>
    <t>Cash to the Official Public Account</t>
  </si>
  <si>
    <t>Net cash from (used by) financing activities</t>
  </si>
  <si>
    <t>Net increase (decrease) in cash and cash equivalents held</t>
  </si>
  <si>
    <t>Cash and cash equivalents at the beginning of the reporting period</t>
  </si>
  <si>
    <t>Effect of exchange rate movements on cash and cash equivalents at beginning of the reporting period</t>
  </si>
  <si>
    <t>Cash and cash equivalents at the end of the reporting period</t>
  </si>
  <si>
    <t>Retained Earnings
$'000</t>
  </si>
  <si>
    <t>Contributed 
Equity/
Capital
$'000</t>
  </si>
  <si>
    <t>Balance carried forward from previous period</t>
  </si>
  <si>
    <t>Adjustment for changes in accounting policies</t>
  </si>
  <si>
    <t>Adjusted opening balance</t>
  </si>
  <si>
    <t>Comprehensive income</t>
  </si>
  <si>
    <t>Comprehensive income recognised directly in equity:</t>
  </si>
  <si>
    <t>Gain/loss on revaluation of property</t>
  </si>
  <si>
    <t>Subtotal comprehensive income</t>
  </si>
  <si>
    <t>Surplus (Deficit) for the period</t>
  </si>
  <si>
    <t>Total comprehensive income recognised directly in equity</t>
  </si>
  <si>
    <t>Transactions with owners</t>
  </si>
  <si>
    <t>Distribution to owners</t>
  </si>
  <si>
    <t>Returns on capital:</t>
  </si>
  <si>
    <t>Restructuring</t>
  </si>
  <si>
    <t>Contributions by owners</t>
  </si>
  <si>
    <t>Appropriation (equity injection)</t>
  </si>
  <si>
    <t>Sub-total transaction with owners</t>
  </si>
  <si>
    <t>Transfers between equity components</t>
  </si>
  <si>
    <t>Gross book value</t>
  </si>
  <si>
    <t>Opening net book balance</t>
  </si>
  <si>
    <t>By purchase - donated funds</t>
  </si>
  <si>
    <t>Total additions</t>
  </si>
  <si>
    <t>Other movements</t>
  </si>
  <si>
    <t>Total other movements</t>
  </si>
  <si>
    <t>Total 
Equity
$'000</t>
  </si>
  <si>
    <t>Property, plant and equipment</t>
  </si>
  <si>
    <t>Proceeds from sales of property, plant and equipment</t>
  </si>
  <si>
    <t>Proceeds from sales of intangibles</t>
  </si>
  <si>
    <t>Total expenses for Program 1.1</t>
  </si>
  <si>
    <t>Average Staffing Level (number)</t>
  </si>
  <si>
    <t>nfp</t>
  </si>
  <si>
    <t>Program 1.1 - Foreign Signals Intelligence, Cyber Security and Offensive Cyber Operations</t>
  </si>
  <si>
    <t>Departmental</t>
  </si>
  <si>
    <t>Departmental appropriation</t>
  </si>
  <si>
    <t>Equity injection</t>
  </si>
  <si>
    <t>Total departmental resourcing</t>
  </si>
  <si>
    <t>Annual appropriations - ordinary annual services</t>
  </si>
  <si>
    <t xml:space="preserve">s74 External Revenue </t>
  </si>
  <si>
    <t>2019-20</t>
  </si>
  <si>
    <t>2020-21</t>
  </si>
  <si>
    <t>Note: Impact of net cash appropriation arrangements</t>
  </si>
  <si>
    <t>Closing net book balance</t>
  </si>
  <si>
    <t/>
  </si>
  <si>
    <t>Capital asset additions</t>
  </si>
  <si>
    <t>Other non-financial assets</t>
  </si>
  <si>
    <t>Land and buildings</t>
  </si>
  <si>
    <t>-</t>
  </si>
  <si>
    <t>NEW CAPITAL APPROPRIATIONS</t>
  </si>
  <si>
    <t>Total new capital appropriations</t>
  </si>
  <si>
    <t>Total purchases</t>
  </si>
  <si>
    <t>Total resourcing for ASD</t>
  </si>
  <si>
    <t>Rental revenue</t>
  </si>
  <si>
    <t>Departmental Budget Measures</t>
  </si>
  <si>
    <t>Expenditure Measures</t>
  </si>
  <si>
    <t xml:space="preserve">Total Departmental Budget Measures </t>
  </si>
  <si>
    <t>Other Budget Adjustments</t>
  </si>
  <si>
    <t>Total Other Departmental Budget Adjustments</t>
  </si>
  <si>
    <t>Variation to ASD Departmental Funding</t>
  </si>
  <si>
    <t>2022-23
Forward Estimate
$'000</t>
  </si>
  <si>
    <t>Check</t>
  </si>
  <si>
    <t>BS Cash Bal</t>
  </si>
  <si>
    <t>Variance</t>
  </si>
  <si>
    <t>Receipts from other entities on account of restructure</t>
  </si>
  <si>
    <t>2021-22 
Forward Estimate
$'000</t>
  </si>
  <si>
    <t>2022-23 
Forward Estimate
$'000</t>
  </si>
  <si>
    <t>Previous cut at 7th March</t>
  </si>
  <si>
    <t>Cyber Uplift</t>
  </si>
  <si>
    <t>JSF</t>
  </si>
  <si>
    <t xml:space="preserve">22nd march </t>
  </si>
  <si>
    <t>22nd March</t>
  </si>
  <si>
    <t>Diff</t>
  </si>
  <si>
    <t>Suppliers and Employee Expenses</t>
  </si>
  <si>
    <t>Total
Forward
Estimates
$m</t>
  </si>
  <si>
    <t>Net losses from sale of assets</t>
  </si>
  <si>
    <t>Net gains from sale of assets</t>
  </si>
  <si>
    <t>Actual
available
appropriation
2019-20
$'000</t>
  </si>
  <si>
    <t>Estimate of prior year amounts available in 2020-21
$'000</t>
  </si>
  <si>
    <t xml:space="preserve">
Proposed at Budget
2020-21 
$'000</t>
  </si>
  <si>
    <t>Total Estimate 2020-21
$'000</t>
  </si>
  <si>
    <t>2019-20 
Estimated
Actual
$'000</t>
  </si>
  <si>
    <t>2020-21 
Budget Estimate
$'000</t>
  </si>
  <si>
    <t>2023-24
Forward Estimate
$'000</t>
  </si>
  <si>
    <t>Notes</t>
  </si>
  <si>
    <t xml:space="preserve">Other </t>
  </si>
  <si>
    <t>Other revenue</t>
  </si>
  <si>
    <t>Other expenses</t>
  </si>
  <si>
    <t>Opening balance as at 1 July 2020</t>
  </si>
  <si>
    <t>TOTAL</t>
  </si>
  <si>
    <t>2021-22
$'000</t>
  </si>
  <si>
    <t>2020-21
$'000</t>
  </si>
  <si>
    <t>2022-23
$'000</t>
  </si>
  <si>
    <t>2023-24
$'000</t>
  </si>
  <si>
    <t>Interest payments on lease liabilities</t>
  </si>
  <si>
    <t>Departmental Capital Budget (DCB)</t>
  </si>
  <si>
    <t>2023-24 
Forward Estimate
$'000</t>
  </si>
  <si>
    <t>Net write-down and net impairment of assets</t>
  </si>
  <si>
    <t>Capital funded by appropriation</t>
  </si>
  <si>
    <t>Purchases of non-financial asset</t>
  </si>
  <si>
    <t>Total capital purchases</t>
  </si>
  <si>
    <t>Estimated closing balance as at 30 June 2021</t>
  </si>
  <si>
    <t>As at 1 July 2020</t>
  </si>
  <si>
    <t>As at 30 June 2021</t>
  </si>
  <si>
    <t>Departmental Capital Budget</t>
  </si>
  <si>
    <t>2019-20
$'000</t>
  </si>
  <si>
    <t>2019-20 Estimated actual
$'000</t>
  </si>
  <si>
    <t>2020-21
Budget
$'000</t>
  </si>
  <si>
    <t>2021-22 Forward estimate
$'000</t>
  </si>
  <si>
    <t>2022-23 Forward estimate
$'000</t>
  </si>
  <si>
    <t>2023-24
Forward estimate
$'000</t>
  </si>
  <si>
    <t>Capital budget - Bill 1 (DCB)</t>
  </si>
  <si>
    <t>Equity injections - Bill 2</t>
  </si>
  <si>
    <t>Loans - Bill 2</t>
  </si>
  <si>
    <t>Provided for:</t>
  </si>
  <si>
    <t>Purchase of non-financial assets</t>
  </si>
  <si>
    <t>Annual finance lease costs</t>
  </si>
  <si>
    <t>Other Items</t>
  </si>
  <si>
    <t>Total items</t>
  </si>
  <si>
    <t>PURCHASE OF NON-FINANCIAL
  ASSETS</t>
  </si>
  <si>
    <t>Funded by finance leases</t>
  </si>
  <si>
    <t>Funded by special appropriations</t>
  </si>
  <si>
    <t>RECONCILIATION OF CASH USED
  TO ACQUIRE ASSETS TO ASSET
  MOVEMENT TABLE</t>
  </si>
  <si>
    <t>less additions by finance lease</t>
  </si>
  <si>
    <t>plus borrowing/finance costs</t>
  </si>
  <si>
    <t>plus annual finance lease costs</t>
  </si>
  <si>
    <t>less gifted assets</t>
  </si>
  <si>
    <t>less s75 transfers/restructuring</t>
  </si>
  <si>
    <t>Total cash used to acquire assets</t>
  </si>
  <si>
    <t>Property,
plant and
equipment
$'000</t>
  </si>
  <si>
    <t xml:space="preserve">Gross book value </t>
  </si>
  <si>
    <t>Gross book value - ROU assets</t>
  </si>
  <si>
    <t>Accumulated depreciation/
amortisation and impairment</t>
  </si>
  <si>
    <t>Accumulated depreciation/amorisation and impairment - ROU assets</t>
  </si>
  <si>
    <t>By purchase - other</t>
  </si>
  <si>
    <t>By purchase - other - ROU assets</t>
  </si>
  <si>
    <t>Assets received as gifts/donations</t>
  </si>
  <si>
    <t>Depreciation/amortisation expense</t>
  </si>
  <si>
    <t>Other - ROU assets</t>
  </si>
  <si>
    <t>Accumulated depreciation/amortisation and impairment - ROU assets</t>
  </si>
  <si>
    <t>By purchase - appropriation equity</t>
  </si>
  <si>
    <t>Disposals</t>
  </si>
  <si>
    <t>Funded by capital appropriations</t>
  </si>
  <si>
    <t>Table 60: ASD resource statement - Budget estimates for 2020-21 as at Budget October 2020</t>
  </si>
  <si>
    <t>Measures announced after the Economic and Fiscal Update July 2020</t>
  </si>
  <si>
    <t>Table 61: ASD 2020-21 Budget measures</t>
  </si>
  <si>
    <t>Table 62:  Budgeted expenses for Outcome 1</t>
  </si>
  <si>
    <t>Table 64:  Comprehensive income statement (showing net cost of services) for the period ended 30 June</t>
  </si>
  <si>
    <t>Table 65: Budgeted departmental balance sheet (as at 30 June)</t>
  </si>
  <si>
    <t>Table 66: Budgeted departmental statement of cash flows (for the period ended 30 June)</t>
  </si>
  <si>
    <t>Table 67: Departmental Statement of Changes in Equity — Summary of Movement (Budget year 2020-21)</t>
  </si>
  <si>
    <t>Table 68:  Statement of departmental asset movements (Budget year 2020-21)</t>
  </si>
  <si>
    <t>Table 69: Departmental capital budget statement (for the period ended 30 June)</t>
  </si>
  <si>
    <t>Foreign Exchange</t>
  </si>
  <si>
    <t>2. The expenditure for this budget adjustment is not for publication (nfp) due to national security reasons.</t>
  </si>
  <si>
    <t>Expenses not requiring appropriation</t>
  </si>
  <si>
    <t xml:space="preserve">
Asset 
Revaluation 
Reserve 
$'000</t>
  </si>
  <si>
    <t xml:space="preserve">
Other 
Reserves 
$'000</t>
  </si>
  <si>
    <t>Intangibles
$'000</t>
  </si>
  <si>
    <t>2020-21
Budget Estimate
$m</t>
  </si>
  <si>
    <t>2021-22
Forward Estimate
$m</t>
  </si>
  <si>
    <t>2022-23
Forward Estimate
$m</t>
  </si>
  <si>
    <t>2023-24
Forward Estimate
$m</t>
  </si>
  <si>
    <t>Land and Buildings
$'000</t>
  </si>
  <si>
    <t>Other
$'000</t>
  </si>
  <si>
    <t>Total
$'000</t>
  </si>
  <si>
    <t xml:space="preserve">Annual appropriations - other services - non-operating </t>
  </si>
  <si>
    <t>ROU assets held for sale or in a disposal group held for sale</t>
  </si>
  <si>
    <t>Assets held for sale or in a disposal group held for sale</t>
  </si>
  <si>
    <t>Depreciation/amortisation on ROU assets</t>
  </si>
  <si>
    <t>From acquisition of entities or operations (including restructuring)</t>
  </si>
  <si>
    <t>By purchase - appropriation ordinary annual services - ROU assets</t>
  </si>
  <si>
    <t>By purchase - appropriation ordinary annual services</t>
  </si>
  <si>
    <t>By purchase - appropriation equity - ROU assets</t>
  </si>
  <si>
    <t>Accumulated depreciation/amortisation and impairment</t>
  </si>
  <si>
    <t>Closing balance attributable to the Australian Government</t>
  </si>
  <si>
    <t xml:space="preserve">less: Depreciation/amortisation expenses previously funded through revenue appropriations </t>
  </si>
  <si>
    <t xml:space="preserve">less: depreciation/amortisation expenses for ROU assets </t>
  </si>
  <si>
    <t xml:space="preserve">add: Principal repayments on leased assets </t>
  </si>
  <si>
    <t>Total comprehensive income/(loss) - as per the statement of comprehensive income</t>
  </si>
  <si>
    <t>Estimated expenditure on new or replacement assets</t>
  </si>
  <si>
    <t xml:space="preserve">   From disposal of entities or operations (including restructuring)</t>
  </si>
  <si>
    <t xml:space="preserve">   From disposal of entities or operations (including restructuring) on ROU assets</t>
  </si>
  <si>
    <t>Funded by capital appropriation -DCB</t>
  </si>
  <si>
    <t>Funded internally from departmental resources</t>
  </si>
  <si>
    <t>less additions by creditors/borrowings</t>
  </si>
  <si>
    <t>Surplus/(Deficit) attributable to the Australian Government prior to Net Cash Appropriation Adjustments</t>
  </si>
  <si>
    <t>Australia's Cyber Security Strategy 2020</t>
  </si>
  <si>
    <r>
      <t>Other Budget Adjustments</t>
    </r>
    <r>
      <rPr>
        <vertAlign val="superscript"/>
        <sz val="8"/>
        <color theme="1"/>
        <rFont val="Arial"/>
        <family val="2"/>
      </rPr>
      <t>[2]</t>
    </r>
  </si>
  <si>
    <r>
      <t>Departmental Capital Budget</t>
    </r>
    <r>
      <rPr>
        <vertAlign val="superscript"/>
        <sz val="8"/>
        <color theme="1"/>
        <rFont val="Arial"/>
        <family val="2"/>
      </rPr>
      <t>[1]</t>
    </r>
  </si>
  <si>
    <t>1. Capability Development Investment Funding and Departmental Capital Budget transferred from Defence.</t>
  </si>
  <si>
    <r>
      <t>Capability Development Investment Funding</t>
    </r>
    <r>
      <rPr>
        <vertAlign val="superscript"/>
        <sz val="8"/>
        <rFont val="Arial"/>
        <family val="2"/>
      </rPr>
      <t>[1]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</si>
</sst>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_-;\-* #,##0.00_-;_-* &quot;-&quot;??_-;_-@_-"/>
    <numFmt numFmtId="164" formatCode="#,##0;\-#,##0;\-"/>
    <numFmt numFmtId="165" formatCode="_-* #,##0_-;\-* #,##0_-;_-* &quot;-&quot;??_-;_-@_-"/>
    <numFmt numFmtId="166" formatCode="#,##0.0\ ;\-#,##0.0\ ;\–\ "/>
    <numFmt numFmtId="167" formatCode="#,##0_);&quot;(&quot;#,##0&quot;)&quot;;&quot;-&quot;_)"/>
    <numFmt numFmtId="168" formatCode="#,##0.0;\-#,##0.0;\-"/>
    <numFmt numFmtId="169" formatCode="#,##0;\(#,##0\);\-"/>
    <numFmt numFmtId="170" formatCode="[$-F400]h:mm:ss\ AM/PM"/>
    <numFmt numFmtId="171" formatCode="#,##0;\(#,##0\);\ \-"/>
  </numFmts>
  <fonts count="6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b/>
      <i/>
      <sz val="8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i/>
      <sz val="8"/>
      <name val="Arial"/>
      <family val="2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  <font>
      <b/>
      <sz val="9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Arial"/>
      <family val="2"/>
    </font>
    <font>
      <i/>
      <sz val="9"/>
      <name val="Arial"/>
      <family val="2"/>
    </font>
    <font>
      <sz val="3"/>
      <name val="Arial"/>
      <family val="2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9"/>
      <color rgb="FFFF0000"/>
      <name val="Calibri"/>
      <family val="2"/>
      <scheme val="minor"/>
    </font>
    <font>
      <b/>
      <sz val="10"/>
      <color indexed="8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10"/>
      <color indexed="8"/>
      <name val="Arial"/>
      <family val="2"/>
    </font>
    <font>
      <sz val="8"/>
      <color rgb="FF000000"/>
      <name val="Arial"/>
      <family val="2"/>
    </font>
    <font>
      <sz val="10"/>
      <color rgb="FF000000"/>
      <name val="Arial"/>
      <family val="2"/>
    </font>
    <font>
      <vertAlign val="superscript"/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b/>
      <i/>
      <sz val="8"/>
      <name val="Arial"/>
      <family val="2"/>
    </font>
    <font>
      <vertAlign val="superscript"/>
      <sz val="8"/>
      <color theme="1"/>
      <name val="Arial"/>
      <family val="2"/>
    </font>
    <font>
      <sz val="10"/>
      <color theme="1"/>
      <name val="Arial"/>
      <family val="2"/>
    </font>
    <font>
      <b/>
      <sz val="9"/>
      <color indexed="8"/>
      <name val="Arial"/>
      <family val="2"/>
    </font>
    <font>
      <b/>
      <sz val="10"/>
      <color rgb="FF000000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0"/>
      </patternFill>
    </fill>
    <fill>
      <patternFill patternType="solid">
        <fgColor indexed="49"/>
        <bgColor indexed="64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F7FBFF"/>
        <bgColor indexed="64"/>
      </patternFill>
    </fill>
    <fill>
      <patternFill patternType="solid">
        <fgColor rgb="FFFFFF9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9"/>
      </left>
      <right style="thin">
        <color indexed="49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auto="1"/>
      </top>
      <bottom/>
      <diagonal/>
    </border>
  </borders>
  <cellStyleXfs count="153">
    <xf numFmtId="0" fontId="0" fillId="0" borderId="0"/>
    <xf numFmtId="0" fontId="1" fillId="0" borderId="0"/>
    <xf numFmtId="0" fontId="1" fillId="0" borderId="0"/>
    <xf numFmtId="0" fontId="1" fillId="0" borderId="0" applyBorder="0"/>
    <xf numFmtId="0" fontId="7" fillId="0" borderId="0"/>
    <xf numFmtId="0" fontId="13" fillId="0" borderId="0">
      <alignment vertical="top"/>
    </xf>
    <xf numFmtId="0" fontId="14" fillId="0" borderId="0">
      <alignment vertical="top"/>
    </xf>
    <xf numFmtId="43" fontId="15" fillId="0" borderId="0" applyFont="0" applyFill="0" applyBorder="0" applyAlignment="0" applyProtection="0"/>
    <xf numFmtId="0" fontId="17" fillId="0" borderId="0"/>
    <xf numFmtId="0" fontId="21" fillId="0" borderId="0">
      <alignment vertical="top"/>
    </xf>
    <xf numFmtId="0" fontId="24" fillId="0" borderId="0"/>
    <xf numFmtId="0" fontId="3" fillId="6" borderId="0"/>
    <xf numFmtId="4" fontId="3" fillId="7" borderId="6" applyNumberFormat="0" applyProtection="0">
      <alignment horizontal="left" vertical="center" indent="1"/>
    </xf>
    <xf numFmtId="4" fontId="3" fillId="2" borderId="7" applyNumberFormat="0" applyProtection="0">
      <alignment horizontal="left" vertical="center"/>
    </xf>
    <xf numFmtId="4" fontId="3" fillId="7" borderId="6" applyNumberFormat="0" applyProtection="0">
      <alignment horizontal="left" vertical="center" indent="1"/>
    </xf>
    <xf numFmtId="0" fontId="3" fillId="8" borderId="6" applyNumberFormat="0" applyProtection="0">
      <alignment horizontal="left" vertical="center" indent="1"/>
    </xf>
    <xf numFmtId="4" fontId="3" fillId="0" borderId="6" applyNumberFormat="0" applyProtection="0">
      <alignment horizontal="right" vertical="center"/>
    </xf>
    <xf numFmtId="0" fontId="3" fillId="9" borderId="6" applyNumberFormat="0" applyProtection="0">
      <alignment horizontal="left" vertical="center" indent="1"/>
    </xf>
    <xf numFmtId="0" fontId="3" fillId="10" borderId="6" applyNumberFormat="0" applyProtection="0">
      <alignment horizontal="left" vertical="center" indent="1"/>
    </xf>
    <xf numFmtId="0" fontId="3" fillId="11" borderId="6" applyNumberFormat="0" applyProtection="0">
      <alignment horizontal="left" vertical="center" indent="1"/>
    </xf>
    <xf numFmtId="4" fontId="8" fillId="8" borderId="8" applyNumberFormat="0" applyProtection="0">
      <alignment horizontal="left" vertical="center" indent="1"/>
    </xf>
    <xf numFmtId="0" fontId="25" fillId="6" borderId="0"/>
    <xf numFmtId="0" fontId="28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9" fillId="26" borderId="0" applyNumberFormat="0" applyBorder="0" applyAlignment="0" applyProtection="0"/>
    <xf numFmtId="0" fontId="29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29" fillId="22" borderId="0" applyNumberFormat="0" applyBorder="0" applyAlignment="0" applyProtection="0"/>
    <xf numFmtId="0" fontId="29" fillId="30" borderId="0" applyNumberFormat="0" applyBorder="0" applyAlignment="0" applyProtection="0"/>
    <xf numFmtId="0" fontId="28" fillId="23" borderId="0" applyNumberFormat="0" applyBorder="0" applyAlignment="0" applyProtection="0"/>
    <xf numFmtId="0" fontId="28" fillId="20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28" fillId="20" borderId="0" applyNumberFormat="0" applyBorder="0" applyAlignment="0" applyProtection="0"/>
    <xf numFmtId="0" fontId="28" fillId="33" borderId="0" applyNumberFormat="0" applyBorder="0" applyAlignment="0" applyProtection="0"/>
    <xf numFmtId="0" fontId="29" fillId="34" borderId="0" applyNumberFormat="0" applyBorder="0" applyAlignment="0" applyProtection="0"/>
    <xf numFmtId="0" fontId="29" fillId="35" borderId="0" applyNumberFormat="0" applyBorder="0" applyAlignment="0" applyProtection="0"/>
    <xf numFmtId="0" fontId="28" fillId="36" borderId="0" applyNumberFormat="0" applyBorder="0" applyAlignment="0" applyProtection="0"/>
    <xf numFmtId="0" fontId="30" fillId="34" borderId="0" applyNumberFormat="0" applyBorder="0" applyAlignment="0" applyProtection="0"/>
    <xf numFmtId="0" fontId="31" fillId="37" borderId="6" applyNumberFormat="0" applyAlignment="0" applyProtection="0"/>
    <xf numFmtId="0" fontId="32" fillId="29" borderId="9" applyNumberFormat="0" applyAlignment="0" applyProtection="0"/>
    <xf numFmtId="0" fontId="33" fillId="38" borderId="0" applyNumberFormat="0" applyBorder="0" applyAlignment="0" applyProtection="0"/>
    <xf numFmtId="0" fontId="33" fillId="39" borderId="0" applyNumberFormat="0" applyBorder="0" applyAlignment="0" applyProtection="0"/>
    <xf numFmtId="0" fontId="33" fillId="40" borderId="0" applyNumberFormat="0" applyBorder="0" applyAlignment="0" applyProtection="0"/>
    <xf numFmtId="0" fontId="29" fillId="27" borderId="0" applyNumberFormat="0" applyBorder="0" applyAlignment="0" applyProtection="0"/>
    <xf numFmtId="0" fontId="34" fillId="0" borderId="10" applyNumberFormat="0" applyFill="0" applyAlignment="0" applyProtection="0"/>
    <xf numFmtId="0" fontId="35" fillId="0" borderId="11" applyNumberFormat="0" applyFill="0" applyAlignment="0" applyProtection="0"/>
    <xf numFmtId="0" fontId="36" fillId="0" borderId="12" applyNumberFormat="0" applyFill="0" applyAlignment="0" applyProtection="0"/>
    <xf numFmtId="0" fontId="36" fillId="0" borderId="0" applyNumberFormat="0" applyFill="0" applyBorder="0" applyAlignment="0" applyProtection="0"/>
    <xf numFmtId="0" fontId="37" fillId="35" borderId="6" applyNumberFormat="0" applyAlignment="0" applyProtection="0"/>
    <xf numFmtId="0" fontId="38" fillId="0" borderId="13" applyNumberFormat="0" applyFill="0" applyAlignment="0" applyProtection="0"/>
    <xf numFmtId="0" fontId="38" fillId="35" borderId="0" applyNumberFormat="0" applyBorder="0" applyAlignment="0" applyProtection="0"/>
    <xf numFmtId="0" fontId="28" fillId="25" borderId="0" applyNumberFormat="0" applyBorder="0" applyAlignment="0" applyProtection="0"/>
    <xf numFmtId="0" fontId="3" fillId="34" borderId="6" applyNumberFormat="0" applyFont="0" applyAlignment="0" applyProtection="0"/>
    <xf numFmtId="0" fontId="39" fillId="37" borderId="14" applyNumberFormat="0" applyAlignment="0" applyProtection="0"/>
    <xf numFmtId="4" fontId="3" fillId="41" borderId="6" applyNumberFormat="0" applyProtection="0">
      <alignment vertical="center"/>
    </xf>
    <xf numFmtId="4" fontId="42" fillId="42" borderId="6" applyNumberFormat="0" applyProtection="0">
      <alignment vertical="center"/>
    </xf>
    <xf numFmtId="4" fontId="3" fillId="42" borderId="6" applyNumberFormat="0" applyProtection="0">
      <alignment horizontal="left" vertical="center" indent="1"/>
    </xf>
    <xf numFmtId="0" fontId="6" fillId="41" borderId="8" applyNumberFormat="0" applyProtection="0">
      <alignment horizontal="left" vertical="top" indent="1"/>
    </xf>
    <xf numFmtId="4" fontId="3" fillId="43" borderId="6" applyNumberFormat="0" applyProtection="0">
      <alignment horizontal="right" vertical="center"/>
    </xf>
    <xf numFmtId="4" fontId="3" fillId="44" borderId="6" applyNumberFormat="0" applyProtection="0">
      <alignment horizontal="right" vertical="center"/>
    </xf>
    <xf numFmtId="4" fontId="3" fillId="45" borderId="15" applyNumberFormat="0" applyProtection="0">
      <alignment horizontal="right" vertical="center"/>
    </xf>
    <xf numFmtId="4" fontId="3" fillId="16" borderId="6" applyNumberFormat="0" applyProtection="0">
      <alignment horizontal="right" vertical="center"/>
    </xf>
    <xf numFmtId="4" fontId="3" fillId="46" borderId="6" applyNumberFormat="0" applyProtection="0">
      <alignment horizontal="right" vertical="center"/>
    </xf>
    <xf numFmtId="4" fontId="3" fillId="47" borderId="6" applyNumberFormat="0" applyProtection="0">
      <alignment horizontal="right" vertical="center"/>
    </xf>
    <xf numFmtId="4" fontId="3" fillId="14" borderId="6" applyNumberFormat="0" applyProtection="0">
      <alignment horizontal="right" vertical="center"/>
    </xf>
    <xf numFmtId="4" fontId="3" fillId="13" borderId="6" applyNumberFormat="0" applyProtection="0">
      <alignment horizontal="right" vertical="center"/>
    </xf>
    <xf numFmtId="4" fontId="3" fillId="48" borderId="6" applyNumberFormat="0" applyProtection="0">
      <alignment horizontal="right" vertical="center"/>
    </xf>
    <xf numFmtId="4" fontId="3" fillId="49" borderId="15" applyNumberFormat="0" applyProtection="0">
      <alignment horizontal="left" vertical="center" indent="1"/>
    </xf>
    <xf numFmtId="4" fontId="1" fillId="15" borderId="15" applyNumberFormat="0" applyProtection="0">
      <alignment horizontal="left" vertical="center" indent="1"/>
    </xf>
    <xf numFmtId="4" fontId="3" fillId="12" borderId="6" applyNumberFormat="0" applyProtection="0">
      <alignment horizontal="right" vertical="center"/>
    </xf>
    <xf numFmtId="4" fontId="3" fillId="11" borderId="15" applyNumberFormat="0" applyProtection="0">
      <alignment horizontal="left" vertical="center" indent="1"/>
    </xf>
    <xf numFmtId="4" fontId="3" fillId="12" borderId="15" applyNumberFormat="0" applyProtection="0">
      <alignment horizontal="left" vertical="center" indent="1"/>
    </xf>
    <xf numFmtId="0" fontId="3" fillId="15" borderId="8" applyNumberFormat="0" applyProtection="0">
      <alignment horizontal="left" vertical="top" indent="1"/>
    </xf>
    <xf numFmtId="0" fontId="28" fillId="21" borderId="0" applyNumberFormat="0" applyBorder="0" applyAlignment="0" applyProtection="0"/>
    <xf numFmtId="0" fontId="3" fillId="12" borderId="8" applyNumberFormat="0" applyProtection="0">
      <alignment horizontal="left" vertical="top" indent="1"/>
    </xf>
    <xf numFmtId="0" fontId="3" fillId="10" borderId="8" applyNumberFormat="0" applyProtection="0">
      <alignment horizontal="left" vertical="top" indent="1"/>
    </xf>
    <xf numFmtId="0" fontId="3" fillId="11" borderId="8" applyNumberFormat="0" applyProtection="0">
      <alignment horizontal="left" vertical="top" indent="1"/>
    </xf>
    <xf numFmtId="0" fontId="3" fillId="50" borderId="16" applyNumberFormat="0">
      <protection locked="0"/>
    </xf>
    <xf numFmtId="0" fontId="4" fillId="15" borderId="17" applyBorder="0"/>
    <xf numFmtId="4" fontId="8" fillId="51" borderId="8" applyNumberFormat="0" applyProtection="0">
      <alignment vertical="center"/>
    </xf>
    <xf numFmtId="4" fontId="42" fillId="52" borderId="18" applyNumberFormat="0" applyProtection="0">
      <alignment vertical="center"/>
    </xf>
    <xf numFmtId="0" fontId="8" fillId="51" borderId="8" applyNumberFormat="0" applyProtection="0">
      <alignment horizontal="left" vertical="top" indent="1"/>
    </xf>
    <xf numFmtId="0" fontId="28" fillId="17" borderId="0" applyNumberFormat="0" applyBorder="0" applyAlignment="0" applyProtection="0"/>
    <xf numFmtId="4" fontId="42" fillId="2" borderId="6" applyNumberFormat="0" applyProtection="0">
      <alignment horizontal="right" vertical="center"/>
    </xf>
    <xf numFmtId="0" fontId="8" fillId="12" borderId="8" applyNumberFormat="0" applyProtection="0">
      <alignment horizontal="left" vertical="top" indent="1"/>
    </xf>
    <xf numFmtId="4" fontId="26" fillId="53" borderId="15" applyNumberFormat="0" applyProtection="0">
      <alignment horizontal="left" vertical="center" indent="1"/>
    </xf>
    <xf numFmtId="0" fontId="3" fillId="54" borderId="18"/>
    <xf numFmtId="4" fontId="27" fillId="50" borderId="6" applyNumberFormat="0" applyProtection="0">
      <alignment horizontal="right" vertical="center"/>
    </xf>
    <xf numFmtId="0" fontId="40" fillId="0" borderId="0" applyNumberFormat="0" applyFill="0" applyBorder="0" applyAlignment="0" applyProtection="0"/>
    <xf numFmtId="0" fontId="33" fillId="0" borderId="19" applyNumberFormat="0" applyFill="0" applyAlignment="0" applyProtection="0"/>
    <xf numFmtId="0" fontId="41" fillId="0" borderId="0" applyNumberFormat="0" applyFill="0" applyBorder="0" applyAlignment="0" applyProtection="0"/>
    <xf numFmtId="0" fontId="28" fillId="29" borderId="0" applyNumberFormat="0" applyBorder="0" applyAlignment="0" applyProtection="0"/>
    <xf numFmtId="0" fontId="28" fillId="20" borderId="0" applyNumberFormat="0" applyBorder="0" applyAlignment="0" applyProtection="0"/>
    <xf numFmtId="0" fontId="28" fillId="33" borderId="0" applyNumberFormat="0" applyBorder="0" applyAlignment="0" applyProtection="0"/>
    <xf numFmtId="0" fontId="1" fillId="0" borderId="0"/>
    <xf numFmtId="0" fontId="45" fillId="0" borderId="0" applyNumberFormat="0" applyFill="0" applyBorder="0" applyAlignment="0" applyProtection="0">
      <alignment horizontal="left" vertical="center"/>
    </xf>
    <xf numFmtId="0" fontId="43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" fillId="0" borderId="0"/>
    <xf numFmtId="169" fontId="10" fillId="0" borderId="1" applyFill="0" applyBorder="0" applyProtection="0"/>
    <xf numFmtId="9" fontId="29" fillId="0" borderId="0" applyFont="0" applyFill="0" applyBorder="0" applyAlignment="0" applyProtection="0"/>
    <xf numFmtId="0" fontId="47" fillId="0" borderId="0" applyFill="0" applyBorder="0"/>
    <xf numFmtId="0" fontId="1" fillId="0" borderId="0"/>
    <xf numFmtId="43" fontId="1" fillId="0" borderId="0" applyFont="0" applyFill="0" applyBorder="0" applyAlignment="0" applyProtection="0"/>
    <xf numFmtId="0" fontId="48" fillId="0" borderId="0"/>
    <xf numFmtId="0" fontId="50" fillId="0" borderId="0"/>
    <xf numFmtId="0" fontId="3" fillId="6" borderId="0"/>
    <xf numFmtId="0" fontId="1" fillId="0" borderId="0"/>
    <xf numFmtId="170" fontId="10" fillId="55" borderId="0">
      <alignment wrapText="1"/>
    </xf>
    <xf numFmtId="169" fontId="10" fillId="55" borderId="0">
      <alignment horizontal="right"/>
    </xf>
    <xf numFmtId="170" fontId="43" fillId="55" borderId="0">
      <alignment wrapText="1"/>
    </xf>
    <xf numFmtId="170" fontId="10" fillId="55" borderId="0">
      <alignment horizontal="center"/>
    </xf>
    <xf numFmtId="169" fontId="43" fillId="55" borderId="0">
      <alignment horizontal="right"/>
    </xf>
    <xf numFmtId="170" fontId="10" fillId="55" borderId="0">
      <alignment horizontal="left"/>
    </xf>
    <xf numFmtId="171" fontId="10" fillId="56" borderId="0">
      <alignment horizontal="right"/>
      <protection locked="0"/>
    </xf>
    <xf numFmtId="170" fontId="43" fillId="55" borderId="0">
      <alignment wrapText="1"/>
    </xf>
    <xf numFmtId="169" fontId="43" fillId="55" borderId="3">
      <alignment horizontal="right"/>
    </xf>
    <xf numFmtId="169" fontId="10" fillId="55" borderId="3">
      <alignment horizontal="right"/>
    </xf>
    <xf numFmtId="170" fontId="43" fillId="55" borderId="0">
      <alignment wrapText="1"/>
    </xf>
    <xf numFmtId="169" fontId="43" fillId="55" borderId="3">
      <alignment horizontal="right"/>
    </xf>
    <xf numFmtId="169" fontId="10" fillId="55" borderId="3">
      <alignment horizontal="right"/>
    </xf>
    <xf numFmtId="1" fontId="1" fillId="0" borderId="0"/>
    <xf numFmtId="1" fontId="43" fillId="55" borderId="0">
      <alignment horizontal="right" wrapText="1"/>
    </xf>
    <xf numFmtId="1" fontId="10" fillId="55" borderId="0">
      <alignment horizontal="right" wrapText="1"/>
    </xf>
    <xf numFmtId="170" fontId="43" fillId="55" borderId="0"/>
    <xf numFmtId="170" fontId="43" fillId="55" borderId="3">
      <alignment wrapText="1"/>
    </xf>
    <xf numFmtId="171" fontId="43" fillId="56" borderId="0">
      <alignment horizontal="right"/>
      <protection locked="0"/>
    </xf>
    <xf numFmtId="3" fontId="10" fillId="55" borderId="0">
      <alignment horizontal="left" indent="1"/>
    </xf>
    <xf numFmtId="170" fontId="10" fillId="55" borderId="0">
      <alignment horizontal="left" indent="2"/>
    </xf>
    <xf numFmtId="0" fontId="1" fillId="0" borderId="0"/>
    <xf numFmtId="0" fontId="56" fillId="0" borderId="0">
      <alignment vertical="top"/>
    </xf>
    <xf numFmtId="0" fontId="1" fillId="0" borderId="0"/>
    <xf numFmtId="0" fontId="58" fillId="0" borderId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4" fillId="0" borderId="0"/>
    <xf numFmtId="0" fontId="15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63" fillId="0" borderId="0"/>
  </cellStyleXfs>
  <cellXfs count="282">
    <xf numFmtId="0" fontId="0" fillId="0" borderId="0" xfId="0"/>
    <xf numFmtId="0" fontId="1" fillId="0" borderId="0" xfId="1" applyFill="1" applyBorder="1"/>
    <xf numFmtId="3" fontId="3" fillId="0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Border="1" applyAlignment="1" applyProtection="1"/>
    <xf numFmtId="164" fontId="3" fillId="0" borderId="0" xfId="1" applyNumberFormat="1" applyFont="1" applyFill="1" applyBorder="1"/>
    <xf numFmtId="164" fontId="4" fillId="0" borderId="0" xfId="1" applyNumberFormat="1" applyFont="1" applyFill="1" applyBorder="1"/>
    <xf numFmtId="3" fontId="3" fillId="0" borderId="0" xfId="1" applyNumberFormat="1" applyFont="1" applyFill="1" applyBorder="1"/>
    <xf numFmtId="0" fontId="3" fillId="0" borderId="0" xfId="1" applyFont="1" applyFill="1" applyBorder="1"/>
    <xf numFmtId="0" fontId="4" fillId="0" borderId="0" xfId="0" applyFont="1" applyBorder="1" applyAlignment="1">
      <alignment wrapText="1"/>
    </xf>
    <xf numFmtId="0" fontId="0" fillId="0" borderId="4" xfId="0" applyBorder="1"/>
    <xf numFmtId="0" fontId="3" fillId="0" borderId="0" xfId="0" applyFont="1" applyBorder="1" applyAlignment="1">
      <alignment wrapText="1"/>
    </xf>
    <xf numFmtId="0" fontId="4" fillId="0" borderId="3" xfId="1" applyFont="1" applyFill="1" applyBorder="1" applyAlignment="1">
      <alignment horizontal="right" wrapText="1"/>
    </xf>
    <xf numFmtId="164" fontId="3" fillId="0" borderId="0" xfId="0" applyNumberFormat="1" applyFont="1" applyBorder="1"/>
    <xf numFmtId="0" fontId="1" fillId="0" borderId="0" xfId="3"/>
    <xf numFmtId="0" fontId="3" fillId="0" borderId="3" xfId="0" applyFont="1" applyBorder="1"/>
    <xf numFmtId="0" fontId="0" fillId="0" borderId="0" xfId="0" applyAlignment="1">
      <alignment horizontal="left" vertical="center"/>
    </xf>
    <xf numFmtId="0" fontId="11" fillId="0" borderId="0" xfId="0" applyFont="1"/>
    <xf numFmtId="0" fontId="6" fillId="0" borderId="0" xfId="0" applyFont="1" applyFill="1" applyBorder="1" applyAlignment="1"/>
    <xf numFmtId="0" fontId="6" fillId="0" borderId="0" xfId="0" applyFont="1" applyFill="1"/>
    <xf numFmtId="167" fontId="9" fillId="0" borderId="0" xfId="0" applyNumberFormat="1" applyFont="1" applyFill="1"/>
    <xf numFmtId="0" fontId="8" fillId="0" borderId="0" xfId="0" applyFont="1" applyFill="1" applyAlignment="1">
      <alignment wrapText="1"/>
    </xf>
    <xf numFmtId="0" fontId="8" fillId="0" borderId="0" xfId="0" applyFont="1" applyFill="1" applyAlignment="1">
      <alignment horizontal="left" indent="2"/>
    </xf>
    <xf numFmtId="0" fontId="8" fillId="0" borderId="3" xfId="0" applyFont="1" applyFill="1" applyBorder="1"/>
    <xf numFmtId="0" fontId="0" fillId="3" borderId="0" xfId="0" applyFill="1"/>
    <xf numFmtId="0" fontId="0" fillId="0" borderId="0" xfId="0" applyFill="1"/>
    <xf numFmtId="0" fontId="6" fillId="4" borderId="4" xfId="0" applyFont="1" applyFill="1" applyBorder="1" applyAlignment="1">
      <alignment wrapText="1"/>
    </xf>
    <xf numFmtId="167" fontId="8" fillId="0" borderId="0" xfId="0" applyNumberFormat="1" applyFont="1" applyFill="1"/>
    <xf numFmtId="167" fontId="12" fillId="4" borderId="3" xfId="0" applyNumberFormat="1" applyFont="1" applyFill="1" applyBorder="1"/>
    <xf numFmtId="167" fontId="4" fillId="4" borderId="0" xfId="4" applyNumberFormat="1" applyFont="1" applyFill="1" applyBorder="1" applyAlignment="1">
      <alignment horizontal="right" vertical="top"/>
    </xf>
    <xf numFmtId="167" fontId="3" fillId="4" borderId="0" xfId="4" applyNumberFormat="1" applyFont="1" applyFill="1" applyBorder="1" applyAlignment="1">
      <alignment horizontal="right" vertical="top"/>
    </xf>
    <xf numFmtId="167" fontId="4" fillId="4" borderId="3" xfId="4" applyNumberFormat="1" applyFont="1" applyFill="1" applyBorder="1" applyAlignment="1">
      <alignment horizontal="right"/>
    </xf>
    <xf numFmtId="167" fontId="3" fillId="4" borderId="0" xfId="4" applyNumberFormat="1" applyFont="1" applyFill="1" applyBorder="1" applyAlignment="1">
      <alignment horizontal="right"/>
    </xf>
    <xf numFmtId="164" fontId="4" fillId="4" borderId="3" xfId="0" applyNumberFormat="1" applyFont="1" applyFill="1" applyBorder="1"/>
    <xf numFmtId="164" fontId="4" fillId="4" borderId="3" xfId="0" applyNumberFormat="1" applyFont="1" applyFill="1" applyBorder="1" applyAlignment="1">
      <alignment horizontal="right"/>
    </xf>
    <xf numFmtId="0" fontId="18" fillId="0" borderId="0" xfId="0" applyFont="1"/>
    <xf numFmtId="0" fontId="19" fillId="0" borderId="0" xfId="0" applyFont="1"/>
    <xf numFmtId="0" fontId="4" fillId="2" borderId="3" xfId="1" applyFont="1" applyFill="1" applyBorder="1" applyAlignment="1">
      <alignment horizontal="right" wrapText="1"/>
    </xf>
    <xf numFmtId="164" fontId="4" fillId="4" borderId="3" xfId="1" applyNumberFormat="1" applyFont="1" applyFill="1" applyBorder="1"/>
    <xf numFmtId="0" fontId="4" fillId="0" borderId="3" xfId="0" applyFont="1" applyBorder="1"/>
    <xf numFmtId="0" fontId="4" fillId="0" borderId="3" xfId="0" applyFont="1" applyBorder="1" applyAlignment="1">
      <alignment horizontal="right" wrapText="1"/>
    </xf>
    <xf numFmtId="0" fontId="4" fillId="0" borderId="3" xfId="0" applyFont="1" applyBorder="1" applyAlignment="1">
      <alignment horizontal="right" vertical="center" wrapText="1"/>
    </xf>
    <xf numFmtId="0" fontId="4" fillId="2" borderId="0" xfId="0" applyFont="1" applyFill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2"/>
    </xf>
    <xf numFmtId="0" fontId="16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3"/>
    </xf>
    <xf numFmtId="0" fontId="4" fillId="4" borderId="3" xfId="0" applyFont="1" applyFill="1" applyBorder="1" applyAlignment="1">
      <alignment wrapText="1"/>
    </xf>
    <xf numFmtId="0" fontId="3" fillId="0" borderId="3" xfId="1" applyFont="1" applyFill="1" applyBorder="1"/>
    <xf numFmtId="0" fontId="4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horizontal="left" wrapText="1" indent="1"/>
    </xf>
    <xf numFmtId="0" fontId="4" fillId="0" borderId="5" xfId="1" applyFont="1" applyFill="1" applyBorder="1" applyAlignment="1">
      <alignment wrapText="1"/>
    </xf>
    <xf numFmtId="164" fontId="4" fillId="4" borderId="5" xfId="1" applyNumberFormat="1" applyFont="1" applyFill="1" applyBorder="1"/>
    <xf numFmtId="0" fontId="3" fillId="0" borderId="0" xfId="1" applyFont="1" applyFill="1" applyBorder="1" applyAlignment="1">
      <alignment horizontal="left" indent="1"/>
    </xf>
    <xf numFmtId="0" fontId="4" fillId="0" borderId="0" xfId="1" applyFont="1" applyFill="1" applyBorder="1"/>
    <xf numFmtId="0" fontId="4" fillId="4" borderId="5" xfId="1" applyFont="1" applyFill="1" applyBorder="1"/>
    <xf numFmtId="0" fontId="0" fillId="0" borderId="0" xfId="0" applyBorder="1"/>
    <xf numFmtId="0" fontId="20" fillId="0" borderId="0" xfId="0" applyFont="1" applyBorder="1"/>
    <xf numFmtId="0" fontId="3" fillId="0" borderId="0" xfId="1" applyFont="1" applyFill="1" applyBorder="1" applyAlignment="1">
      <alignment horizontal="left" indent="2"/>
    </xf>
    <xf numFmtId="0" fontId="4" fillId="0" borderId="0" xfId="1" applyFont="1" applyFill="1" applyBorder="1" applyAlignment="1">
      <alignment horizontal="left" indent="1"/>
    </xf>
    <xf numFmtId="0" fontId="3" fillId="0" borderId="0" xfId="1" applyFont="1" applyFill="1" applyBorder="1" applyAlignment="1">
      <alignment horizontal="left" wrapText="1" indent="2"/>
    </xf>
    <xf numFmtId="0" fontId="4" fillId="0" borderId="2" xfId="1" applyFont="1" applyFill="1" applyBorder="1" applyAlignment="1">
      <alignment wrapText="1"/>
    </xf>
    <xf numFmtId="0" fontId="4" fillId="0" borderId="0" xfId="1" applyFont="1" applyFill="1" applyBorder="1" applyAlignment="1">
      <alignment horizontal="left" wrapText="1" indent="1"/>
    </xf>
    <xf numFmtId="0" fontId="4" fillId="0" borderId="5" xfId="1" applyFont="1" applyFill="1" applyBorder="1" applyAlignment="1">
      <alignment horizontal="left" wrapText="1" indent="1"/>
    </xf>
    <xf numFmtId="164" fontId="0" fillId="0" borderId="0" xfId="0" applyNumberFormat="1"/>
    <xf numFmtId="164" fontId="4" fillId="0" borderId="0" xfId="1" applyNumberFormat="1" applyFont="1" applyFill="1" applyBorder="1" applyAlignment="1" applyProtection="1"/>
    <xf numFmtId="164" fontId="11" fillId="0" borderId="0" xfId="0" applyNumberFormat="1" applyFont="1"/>
    <xf numFmtId="0" fontId="22" fillId="0" borderId="0" xfId="0" applyFont="1" applyFill="1"/>
    <xf numFmtId="0" fontId="23" fillId="0" borderId="4" xfId="0" applyFont="1" applyFill="1" applyBorder="1" applyAlignment="1"/>
    <xf numFmtId="0" fontId="23" fillId="0" borderId="4" xfId="0" applyFont="1" applyFill="1" applyBorder="1" applyAlignment="1">
      <alignment wrapText="1"/>
    </xf>
    <xf numFmtId="167" fontId="3" fillId="0" borderId="0" xfId="0" applyNumberFormat="1" applyFont="1" applyBorder="1" applyAlignment="1">
      <alignment horizontal="right"/>
    </xf>
    <xf numFmtId="167" fontId="4" fillId="2" borderId="0" xfId="0" applyNumberFormat="1" applyFont="1" applyFill="1" applyBorder="1" applyAlignment="1">
      <alignment horizontal="right"/>
    </xf>
    <xf numFmtId="0" fontId="0" fillId="0" borderId="0" xfId="0" applyFont="1"/>
    <xf numFmtId="167" fontId="4" fillId="0" borderId="0" xfId="0" applyNumberFormat="1" applyFont="1" applyBorder="1" applyAlignment="1">
      <alignment horizontal="right"/>
    </xf>
    <xf numFmtId="165" fontId="11" fillId="0" borderId="0" xfId="7" applyNumberFormat="1" applyFont="1"/>
    <xf numFmtId="165" fontId="0" fillId="0" borderId="0" xfId="7" applyNumberFormat="1" applyFont="1"/>
    <xf numFmtId="165" fontId="0" fillId="0" borderId="0" xfId="0" applyNumberFormat="1"/>
    <xf numFmtId="164" fontId="20" fillId="0" borderId="0" xfId="0" applyNumberFormat="1" applyFont="1" applyBorder="1"/>
    <xf numFmtId="0" fontId="20" fillId="0" borderId="0" xfId="0" applyFont="1"/>
    <xf numFmtId="164" fontId="20" fillId="0" borderId="0" xfId="0" applyNumberFormat="1" applyFont="1"/>
    <xf numFmtId="165" fontId="20" fillId="0" borderId="0" xfId="0" applyNumberFormat="1" applyFont="1"/>
    <xf numFmtId="164" fontId="3" fillId="4" borderId="0" xfId="0" applyNumberFormat="1" applyFont="1" applyFill="1" applyBorder="1"/>
    <xf numFmtId="0" fontId="12" fillId="4" borderId="3" xfId="0" applyFont="1" applyFill="1" applyBorder="1" applyAlignment="1"/>
    <xf numFmtId="166" fontId="3" fillId="4" borderId="3" xfId="0" applyNumberFormat="1" applyFont="1" applyFill="1" applyBorder="1" applyAlignment="1">
      <alignment horizontal="right"/>
    </xf>
    <xf numFmtId="164" fontId="4" fillId="5" borderId="0" xfId="1" applyNumberFormat="1" applyFont="1" applyFill="1" applyBorder="1"/>
    <xf numFmtId="164" fontId="3" fillId="5" borderId="0" xfId="1" applyNumberFormat="1" applyFont="1" applyFill="1" applyBorder="1"/>
    <xf numFmtId="0" fontId="44" fillId="0" borderId="0" xfId="0" applyFont="1"/>
    <xf numFmtId="0" fontId="49" fillId="0" borderId="0" xfId="0" applyFont="1"/>
    <xf numFmtId="164" fontId="3" fillId="0" borderId="0" xfId="1" applyNumberFormat="1" applyFont="1" applyFill="1" applyBorder="1" applyAlignment="1" applyProtection="1">
      <alignment horizontal="right"/>
    </xf>
    <xf numFmtId="167" fontId="4" fillId="0" borderId="2" xfId="1" applyNumberFormat="1" applyFont="1" applyFill="1" applyBorder="1"/>
    <xf numFmtId="167" fontId="4" fillId="0" borderId="0" xfId="1" applyNumberFormat="1" applyFont="1" applyFill="1" applyBorder="1"/>
    <xf numFmtId="167" fontId="4" fillId="5" borderId="4" xfId="1" applyNumberFormat="1" applyFont="1" applyFill="1" applyBorder="1"/>
    <xf numFmtId="0" fontId="51" fillId="0" borderId="0" xfId="0" applyFont="1"/>
    <xf numFmtId="0" fontId="52" fillId="0" borderId="0" xfId="0" applyFont="1"/>
    <xf numFmtId="3" fontId="0" fillId="0" borderId="0" xfId="0" applyNumberFormat="1"/>
    <xf numFmtId="0" fontId="6" fillId="0" borderId="2" xfId="0" applyFont="1" applyFill="1" applyBorder="1" applyAlignment="1"/>
    <xf numFmtId="166" fontId="3" fillId="0" borderId="2" xfId="0" applyNumberFormat="1" applyFont="1" applyFill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4" fillId="0" borderId="0" xfId="0" applyNumberFormat="1" applyFont="1" applyBorder="1"/>
    <xf numFmtId="164" fontId="19" fillId="0" borderId="0" xfId="0" applyNumberFormat="1" applyFont="1" applyFill="1"/>
    <xf numFmtId="167" fontId="0" fillId="0" borderId="0" xfId="0" applyNumberFormat="1"/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left" vertical="top" wrapText="1"/>
    </xf>
    <xf numFmtId="167" fontId="54" fillId="0" borderId="0" xfId="108" applyNumberFormat="1" applyFont="1" applyFill="1"/>
    <xf numFmtId="167" fontId="54" fillId="2" borderId="0" xfId="108" applyNumberFormat="1" applyFont="1" applyFill="1"/>
    <xf numFmtId="167" fontId="55" fillId="0" borderId="0" xfId="108" applyNumberFormat="1" applyFont="1" applyFill="1"/>
    <xf numFmtId="167" fontId="3" fillId="0" borderId="0" xfId="4" applyNumberFormat="1" applyFont="1" applyFill="1"/>
    <xf numFmtId="167" fontId="4" fillId="0" borderId="0" xfId="4" applyNumberFormat="1" applyFont="1" applyFill="1" applyBorder="1"/>
    <xf numFmtId="167" fontId="4" fillId="0" borderId="0" xfId="4" applyNumberFormat="1" applyFont="1" applyFill="1" applyBorder="1" applyAlignment="1">
      <alignment wrapText="1"/>
    </xf>
    <xf numFmtId="167" fontId="3" fillId="0" borderId="0" xfId="4" applyNumberFormat="1" applyFont="1" applyFill="1" applyBorder="1"/>
    <xf numFmtId="167" fontId="3" fillId="0" borderId="0" xfId="4" applyNumberFormat="1" applyFont="1" applyFill="1" applyBorder="1" applyAlignment="1">
      <alignment horizontal="right"/>
    </xf>
    <xf numFmtId="167" fontId="3" fillId="0" borderId="0" xfId="4" applyNumberFormat="1" applyFont="1" applyFill="1" applyBorder="1" applyAlignment="1">
      <alignment horizontal="left" wrapText="1" indent="1"/>
    </xf>
    <xf numFmtId="167" fontId="3" fillId="0" borderId="0" xfId="4" applyNumberFormat="1" applyFont="1" applyFill="1" applyBorder="1" applyAlignment="1">
      <alignment vertical="center"/>
    </xf>
    <xf numFmtId="167" fontId="3" fillId="0" borderId="0" xfId="4" applyNumberFormat="1" applyFont="1" applyFill="1" applyBorder="1" applyAlignment="1">
      <alignment horizontal="right" vertical="center"/>
    </xf>
    <xf numFmtId="167" fontId="4" fillId="0" borderId="0" xfId="4" applyNumberFormat="1" applyFont="1" applyFill="1" applyBorder="1" applyAlignment="1">
      <alignment horizontal="left" wrapText="1"/>
    </xf>
    <xf numFmtId="167" fontId="4" fillId="0" borderId="0" xfId="4" applyNumberFormat="1" applyFont="1" applyFill="1" applyBorder="1" applyAlignment="1">
      <alignment horizontal="left" wrapText="1" indent="1"/>
    </xf>
    <xf numFmtId="167" fontId="4" fillId="0" borderId="21" xfId="4" applyNumberFormat="1" applyFont="1" applyFill="1" applyBorder="1" applyAlignment="1">
      <alignment vertical="center"/>
    </xf>
    <xf numFmtId="0" fontId="57" fillId="0" borderId="0" xfId="0" applyFont="1"/>
    <xf numFmtId="0" fontId="1" fillId="0" borderId="0" xfId="141" applyFont="1" applyAlignment="1">
      <alignment horizontal="right"/>
    </xf>
    <xf numFmtId="0" fontId="1" fillId="0" borderId="0" xfId="141" applyFont="1"/>
    <xf numFmtId="0" fontId="1" fillId="0" borderId="0" xfId="141" applyFont="1" applyFill="1"/>
    <xf numFmtId="0" fontId="3" fillId="5" borderId="3" xfId="141" applyFont="1" applyFill="1" applyBorder="1"/>
    <xf numFmtId="0" fontId="59" fillId="0" borderId="0" xfId="0" applyFont="1"/>
    <xf numFmtId="167" fontId="3" fillId="0" borderId="0" xfId="4" applyNumberFormat="1" applyFont="1" applyFill="1" applyBorder="1" applyAlignment="1">
      <alignment horizontal="left" indent="1"/>
    </xf>
    <xf numFmtId="164" fontId="3" fillId="0" borderId="0" xfId="0" applyNumberFormat="1" applyFont="1" applyFill="1" applyBorder="1"/>
    <xf numFmtId="43" fontId="0" fillId="0" borderId="0" xfId="7" applyFont="1"/>
    <xf numFmtId="167" fontId="4" fillId="0" borderId="0" xfId="108" applyNumberFormat="1" applyFont="1" applyFill="1" applyBorder="1"/>
    <xf numFmtId="167" fontId="3" fillId="0" borderId="0" xfId="108" applyNumberFormat="1" applyFont="1" applyFill="1" applyBorder="1" applyAlignment="1">
      <alignment horizontal="left" vertical="center" indent="1"/>
    </xf>
    <xf numFmtId="0" fontId="57" fillId="0" borderId="0" xfId="0" applyFont="1" applyAlignment="1">
      <alignment horizontal="right"/>
    </xf>
    <xf numFmtId="3" fontId="57" fillId="0" borderId="0" xfId="0" applyNumberFormat="1" applyFont="1"/>
    <xf numFmtId="165" fontId="57" fillId="0" borderId="0" xfId="7" applyNumberFormat="1" applyFont="1"/>
    <xf numFmtId="167" fontId="61" fillId="0" borderId="0" xfId="108" applyNumberFormat="1" applyFont="1" applyFill="1" applyBorder="1" applyAlignment="1">
      <alignment horizontal="left" vertical="center"/>
    </xf>
    <xf numFmtId="0" fontId="57" fillId="0" borderId="0" xfId="0" applyFont="1" applyFill="1"/>
    <xf numFmtId="167" fontId="16" fillId="0" borderId="0" xfId="108" applyNumberFormat="1" applyFont="1" applyFill="1" applyBorder="1" applyAlignment="1">
      <alignment horizontal="left" vertical="center" indent="1"/>
    </xf>
    <xf numFmtId="3" fontId="57" fillId="0" borderId="0" xfId="0" applyNumberFormat="1" applyFont="1" applyFill="1"/>
    <xf numFmtId="167" fontId="4" fillId="0" borderId="0" xfId="108" applyNumberFormat="1" applyFont="1" applyFill="1" applyBorder="1" applyAlignment="1">
      <alignment vertical="center" wrapText="1"/>
    </xf>
    <xf numFmtId="167" fontId="3" fillId="0" borderId="0" xfId="108" applyNumberFormat="1" applyFont="1" applyFill="1" applyBorder="1" applyAlignment="1">
      <alignment horizontal="left" vertical="center" wrapText="1" indent="1"/>
    </xf>
    <xf numFmtId="165" fontId="57" fillId="0" borderId="0" xfId="0" applyNumberFormat="1" applyFont="1"/>
    <xf numFmtId="167" fontId="4" fillId="0" borderId="0" xfId="108" applyNumberFormat="1" applyFont="1" applyFill="1" applyAlignment="1">
      <alignment vertical="center" wrapText="1"/>
    </xf>
    <xf numFmtId="167" fontId="3" fillId="0" borderId="0" xfId="108" applyNumberFormat="1" applyFont="1" applyFill="1" applyAlignment="1">
      <alignment horizontal="left" vertical="center" indent="1"/>
    </xf>
    <xf numFmtId="165" fontId="57" fillId="0" borderId="0" xfId="7" applyNumberFormat="1" applyFont="1" applyFill="1"/>
    <xf numFmtId="167" fontId="3" fillId="0" borderId="0" xfId="108" applyNumberFormat="1" applyFont="1" applyFill="1" applyAlignment="1">
      <alignment horizontal="left" vertical="center" indent="2"/>
    </xf>
    <xf numFmtId="167" fontId="3" fillId="0" borderId="0" xfId="108" applyNumberFormat="1" applyFont="1" applyFill="1" applyAlignment="1">
      <alignment horizontal="left" vertical="center" wrapText="1" indent="2"/>
    </xf>
    <xf numFmtId="0" fontId="4" fillId="2" borderId="3" xfId="3" applyFont="1" applyFill="1" applyBorder="1" applyAlignment="1">
      <alignment horizontal="right" wrapText="1"/>
    </xf>
    <xf numFmtId="0" fontId="60" fillId="0" borderId="20" xfId="0" applyFont="1" applyBorder="1" applyAlignment="1">
      <alignment vertical="center"/>
    </xf>
    <xf numFmtId="164" fontId="4" fillId="2" borderId="3" xfId="2" applyNumberFormat="1" applyFont="1" applyFill="1" applyBorder="1" applyAlignment="1">
      <alignment horizontal="right" wrapText="1"/>
    </xf>
    <xf numFmtId="0" fontId="4" fillId="2" borderId="3" xfId="141" applyFont="1" applyFill="1" applyBorder="1" applyAlignment="1">
      <alignment horizontal="right" wrapText="1"/>
    </xf>
    <xf numFmtId="0" fontId="4" fillId="5" borderId="2" xfId="141" applyFont="1" applyFill="1" applyBorder="1" applyAlignment="1">
      <alignment wrapText="1"/>
    </xf>
    <xf numFmtId="166" fontId="4" fillId="5" borderId="0" xfId="141" applyNumberFormat="1" applyFont="1" applyFill="1" applyBorder="1" applyAlignment="1">
      <alignment horizontal="right" wrapText="1"/>
    </xf>
    <xf numFmtId="0" fontId="4" fillId="5" borderId="0" xfId="141" applyFont="1" applyFill="1" applyBorder="1" applyAlignment="1">
      <alignment wrapText="1"/>
    </xf>
    <xf numFmtId="168" fontId="3" fillId="4" borderId="0" xfId="141" applyNumberFormat="1" applyFont="1" applyFill="1" applyBorder="1" applyAlignment="1">
      <alignment horizontal="right"/>
    </xf>
    <xf numFmtId="168" fontId="3" fillId="5" borderId="0" xfId="141" applyNumberFormat="1" applyFont="1" applyFill="1" applyBorder="1"/>
    <xf numFmtId="0" fontId="3" fillId="0" borderId="0" xfId="141" applyFont="1" applyFill="1" applyBorder="1" applyAlignment="1">
      <alignment wrapText="1"/>
    </xf>
    <xf numFmtId="168" fontId="3" fillId="0" borderId="0" xfId="141" applyNumberFormat="1" applyFont="1" applyFill="1" applyBorder="1" applyAlignment="1">
      <alignment horizontal="right"/>
    </xf>
    <xf numFmtId="168" fontId="4" fillId="0" borderId="0" xfId="141" applyNumberFormat="1" applyFont="1" applyFill="1" applyBorder="1" applyAlignment="1">
      <alignment horizontal="right"/>
    </xf>
    <xf numFmtId="0" fontId="4" fillId="4" borderId="3" xfId="141" applyFont="1" applyFill="1" applyBorder="1" applyAlignment="1">
      <alignment wrapText="1"/>
    </xf>
    <xf numFmtId="168" fontId="4" fillId="4" borderId="3" xfId="141" applyNumberFormat="1" applyFont="1" applyFill="1" applyBorder="1" applyAlignment="1">
      <alignment horizontal="right"/>
    </xf>
    <xf numFmtId="166" fontId="3" fillId="4" borderId="0" xfId="141" applyNumberFormat="1" applyFont="1" applyFill="1" applyBorder="1" applyAlignment="1">
      <alignment horizontal="right"/>
    </xf>
    <xf numFmtId="166" fontId="3" fillId="5" borderId="0" xfId="141" applyNumberFormat="1" applyFont="1" applyFill="1" applyBorder="1" applyAlignment="1">
      <alignment horizontal="right"/>
    </xf>
    <xf numFmtId="166" fontId="4" fillId="5" borderId="0" xfId="141" applyNumberFormat="1" applyFont="1" applyFill="1" applyBorder="1" applyAlignment="1">
      <alignment horizontal="right"/>
    </xf>
    <xf numFmtId="0" fontId="3" fillId="5" borderId="0" xfId="141" applyFont="1" applyFill="1" applyBorder="1" applyAlignment="1">
      <alignment horizontal="left" wrapText="1"/>
    </xf>
    <xf numFmtId="0" fontId="20" fillId="0" borderId="0" xfId="0" applyFont="1" applyAlignment="1">
      <alignment vertical="center"/>
    </xf>
    <xf numFmtId="0" fontId="6" fillId="5" borderId="3" xfId="0" applyFont="1" applyFill="1" applyBorder="1" applyAlignment="1">
      <alignment horizontal="right" wrapText="1"/>
    </xf>
    <xf numFmtId="0" fontId="6" fillId="4" borderId="3" xfId="0" applyFont="1" applyFill="1" applyBorder="1" applyAlignment="1">
      <alignment horizontal="right" wrapText="1"/>
    </xf>
    <xf numFmtId="0" fontId="3" fillId="0" borderId="0" xfId="141" applyFont="1" applyFill="1" applyBorder="1" applyAlignment="1">
      <alignment horizontal="left" wrapText="1"/>
    </xf>
    <xf numFmtId="0" fontId="4" fillId="0" borderId="0" xfId="103" applyFont="1" applyFill="1"/>
    <xf numFmtId="0" fontId="20" fillId="0" borderId="0" xfId="0" applyFont="1" applyFill="1"/>
    <xf numFmtId="0" fontId="11" fillId="0" borderId="0" xfId="0" applyFont="1" applyFill="1"/>
    <xf numFmtId="0" fontId="10" fillId="0" borderId="0" xfId="141" applyFont="1" applyFill="1" applyBorder="1" applyAlignment="1">
      <alignment horizontal="left" wrapText="1"/>
    </xf>
    <xf numFmtId="0" fontId="2" fillId="0" borderId="0" xfId="141" applyFont="1" applyFill="1"/>
    <xf numFmtId="0" fontId="6" fillId="0" borderId="0" xfId="0" applyFont="1" applyFill="1" applyBorder="1" applyAlignment="1">
      <alignment wrapText="1"/>
    </xf>
    <xf numFmtId="167" fontId="12" fillId="0" borderId="0" xfId="0" applyNumberFormat="1" applyFont="1" applyFill="1" applyBorder="1"/>
    <xf numFmtId="167" fontId="4" fillId="0" borderId="0" xfId="4" applyNumberFormat="1" applyFont="1" applyFill="1" applyBorder="1" applyAlignment="1">
      <alignment horizontal="right"/>
    </xf>
    <xf numFmtId="0" fontId="4" fillId="0" borderId="3" xfId="3" applyFont="1" applyFill="1" applyBorder="1" applyAlignment="1">
      <alignment horizontal="right" wrapText="1"/>
    </xf>
    <xf numFmtId="0" fontId="2" fillId="0" borderId="5" xfId="1" applyFont="1" applyFill="1" applyBorder="1"/>
    <xf numFmtId="164" fontId="49" fillId="0" borderId="0" xfId="0" applyNumberFormat="1" applyFont="1" applyFill="1"/>
    <xf numFmtId="164" fontId="4" fillId="0" borderId="2" xfId="1" applyNumberFormat="1" applyFont="1" applyFill="1" applyBorder="1" applyAlignment="1" applyProtection="1">
      <alignment horizontal="right"/>
    </xf>
    <xf numFmtId="164" fontId="0" fillId="0" borderId="0" xfId="0" applyNumberFormat="1" applyBorder="1"/>
    <xf numFmtId="167" fontId="4" fillId="0" borderId="0" xfId="4" applyNumberFormat="1" applyFont="1" applyFill="1" applyBorder="1" applyAlignment="1"/>
    <xf numFmtId="167" fontId="3" fillId="0" borderId="3" xfId="4" applyNumberFormat="1" applyFont="1" applyFill="1" applyBorder="1" applyAlignment="1">
      <alignment vertical="center"/>
    </xf>
    <xf numFmtId="167" fontId="4" fillId="0" borderId="3" xfId="4" applyNumberFormat="1" applyFont="1" applyFill="1" applyBorder="1" applyAlignment="1">
      <alignment horizontal="right" vertical="center" wrapText="1"/>
    </xf>
    <xf numFmtId="167" fontId="4" fillId="0" borderId="3" xfId="4" applyNumberFormat="1" applyFont="1" applyFill="1" applyBorder="1" applyAlignment="1">
      <alignment horizontal="right" wrapText="1"/>
    </xf>
    <xf numFmtId="167" fontId="3" fillId="0" borderId="3" xfId="0" applyNumberFormat="1" applyFont="1" applyFill="1" applyBorder="1" applyAlignment="1">
      <alignment wrapText="1"/>
    </xf>
    <xf numFmtId="164" fontId="4" fillId="4" borderId="3" xfId="2" quotePrefix="1" applyNumberFormat="1" applyFont="1" applyFill="1" applyBorder="1" applyAlignment="1">
      <alignment horizontal="right" wrapText="1"/>
    </xf>
    <xf numFmtId="166" fontId="4" fillId="4" borderId="0" xfId="141" applyNumberFormat="1" applyFont="1" applyFill="1" applyBorder="1" applyAlignment="1">
      <alignment horizontal="right" wrapText="1"/>
    </xf>
    <xf numFmtId="168" fontId="3" fillId="4" borderId="0" xfId="141" applyNumberFormat="1" applyFont="1" applyFill="1" applyBorder="1"/>
    <xf numFmtId="0" fontId="4" fillId="0" borderId="3" xfId="141" applyFont="1" applyFill="1" applyBorder="1" applyAlignment="1">
      <alignment horizontal="right" wrapText="1"/>
    </xf>
    <xf numFmtId="164" fontId="4" fillId="0" borderId="3" xfId="0" applyNumberFormat="1" applyFont="1" applyFill="1" applyBorder="1" applyAlignment="1">
      <alignment horizontal="right"/>
    </xf>
    <xf numFmtId="164" fontId="3" fillId="0" borderId="20" xfId="0" applyNumberFormat="1" applyFont="1" applyFill="1" applyBorder="1" applyAlignment="1">
      <alignment horizontal="right"/>
    </xf>
    <xf numFmtId="167" fontId="64" fillId="0" borderId="0" xfId="0" applyNumberFormat="1" applyFont="1" applyFill="1" applyBorder="1" applyAlignment="1">
      <alignment vertical="center"/>
    </xf>
    <xf numFmtId="167" fontId="4" fillId="4" borderId="3" xfId="4" applyNumberFormat="1" applyFont="1" applyFill="1" applyBorder="1" applyAlignment="1">
      <alignment wrapText="1"/>
    </xf>
    <xf numFmtId="167" fontId="4" fillId="4" borderId="3" xfId="4" applyNumberFormat="1" applyFont="1" applyFill="1" applyBorder="1" applyAlignment="1">
      <alignment vertical="center"/>
    </xf>
    <xf numFmtId="167" fontId="4" fillId="4" borderId="5" xfId="4" applyNumberFormat="1" applyFont="1" applyFill="1" applyBorder="1" applyAlignment="1">
      <alignment wrapText="1"/>
    </xf>
    <xf numFmtId="167" fontId="4" fillId="4" borderId="5" xfId="4" applyNumberFormat="1" applyFont="1" applyFill="1" applyBorder="1" applyAlignment="1">
      <alignment vertical="center"/>
    </xf>
    <xf numFmtId="167" fontId="3" fillId="0" borderId="0" xfId="4" applyNumberFormat="1" applyFont="1" applyFill="1" applyBorder="1" applyAlignment="1"/>
    <xf numFmtId="167" fontId="57" fillId="0" borderId="0" xfId="0" applyNumberFormat="1" applyFont="1" applyAlignment="1"/>
    <xf numFmtId="0" fontId="57" fillId="0" borderId="3" xfId="0" applyFont="1" applyBorder="1" applyAlignment="1">
      <alignment vertical="center"/>
    </xf>
    <xf numFmtId="0" fontId="60" fillId="0" borderId="3" xfId="0" applyFont="1" applyBorder="1" applyAlignment="1">
      <alignment horizontal="right" vertical="center" wrapText="1"/>
    </xf>
    <xf numFmtId="0" fontId="60" fillId="4" borderId="3" xfId="0" applyFont="1" applyFill="1" applyBorder="1" applyAlignment="1">
      <alignment horizontal="right" vertical="center" wrapText="1"/>
    </xf>
    <xf numFmtId="0" fontId="57" fillId="4" borderId="0" xfId="0" applyFont="1" applyFill="1"/>
    <xf numFmtId="3" fontId="57" fillId="4" borderId="0" xfId="0" applyNumberFormat="1" applyFont="1" applyFill="1"/>
    <xf numFmtId="165" fontId="57" fillId="4" borderId="0" xfId="7" applyNumberFormat="1" applyFont="1" applyFill="1"/>
    <xf numFmtId="0" fontId="4" fillId="4" borderId="3" xfId="1" applyFont="1" applyFill="1" applyBorder="1" applyAlignment="1">
      <alignment wrapText="1"/>
    </xf>
    <xf numFmtId="164" fontId="4" fillId="4" borderId="3" xfId="2" applyNumberFormat="1" applyFont="1" applyFill="1" applyBorder="1" applyAlignment="1">
      <alignment horizontal="right" wrapText="1"/>
    </xf>
    <xf numFmtId="0" fontId="3" fillId="4" borderId="0" xfId="1" applyFont="1" applyFill="1" applyBorder="1"/>
    <xf numFmtId="164" fontId="3" fillId="4" borderId="0" xfId="1" applyNumberFormat="1" applyFont="1" applyFill="1" applyBorder="1" applyAlignment="1" applyProtection="1"/>
    <xf numFmtId="164" fontId="4" fillId="4" borderId="0" xfId="1" applyNumberFormat="1" applyFont="1" applyFill="1" applyBorder="1" applyAlignment="1" applyProtection="1"/>
    <xf numFmtId="3" fontId="3" fillId="4" borderId="0" xfId="1" applyNumberFormat="1" applyFont="1" applyFill="1" applyBorder="1" applyAlignment="1" applyProtection="1"/>
    <xf numFmtId="164" fontId="4" fillId="4" borderId="0" xfId="1" applyNumberFormat="1" applyFont="1" applyFill="1" applyBorder="1"/>
    <xf numFmtId="3" fontId="3" fillId="4" borderId="0" xfId="1" applyNumberFormat="1" applyFont="1" applyFill="1" applyBorder="1"/>
    <xf numFmtId="164" fontId="3" fillId="4" borderId="0" xfId="1" applyNumberFormat="1" applyFont="1" applyFill="1" applyBorder="1"/>
    <xf numFmtId="0" fontId="4" fillId="4" borderId="3" xfId="1" applyFont="1" applyFill="1" applyBorder="1"/>
    <xf numFmtId="167" fontId="4" fillId="4" borderId="3" xfId="0" applyNumberFormat="1" applyFont="1" applyFill="1" applyBorder="1" applyAlignment="1">
      <alignment horizontal="left" vertical="center" wrapText="1"/>
    </xf>
    <xf numFmtId="164" fontId="4" fillId="4" borderId="3" xfId="1" applyNumberFormat="1" applyFont="1" applyFill="1" applyBorder="1" applyAlignment="1" applyProtection="1">
      <alignment horizontal="right"/>
    </xf>
    <xf numFmtId="0" fontId="4" fillId="4" borderId="3" xfId="1" applyFont="1" applyFill="1" applyBorder="1" applyAlignment="1">
      <alignment horizontal="right" wrapText="1"/>
    </xf>
    <xf numFmtId="164" fontId="4" fillId="4" borderId="2" xfId="1" applyNumberFormat="1" applyFont="1" applyFill="1" applyBorder="1" applyAlignment="1" applyProtection="1">
      <alignment horizontal="right"/>
    </xf>
    <xf numFmtId="167" fontId="3" fillId="4" borderId="0" xfId="0" applyNumberFormat="1" applyFont="1" applyFill="1" applyBorder="1" applyAlignment="1">
      <alignment horizontal="right"/>
    </xf>
    <xf numFmtId="3" fontId="3" fillId="4" borderId="0" xfId="1" applyNumberFormat="1" applyFont="1" applyFill="1" applyBorder="1" applyAlignment="1">
      <alignment horizontal="right"/>
    </xf>
    <xf numFmtId="164" fontId="3" fillId="4" borderId="0" xfId="1" applyNumberFormat="1" applyFont="1" applyFill="1" applyBorder="1" applyAlignment="1">
      <alignment horizontal="right"/>
    </xf>
    <xf numFmtId="164" fontId="4" fillId="4" borderId="0" xfId="1" applyNumberFormat="1" applyFont="1" applyFill="1" applyBorder="1" applyAlignment="1">
      <alignment horizontal="right"/>
    </xf>
    <xf numFmtId="167" fontId="3" fillId="4" borderId="2" xfId="1" applyNumberFormat="1" applyFont="1" applyFill="1" applyBorder="1"/>
    <xf numFmtId="167" fontId="4" fillId="4" borderId="0" xfId="1" applyNumberFormat="1" applyFont="1" applyFill="1" applyBorder="1"/>
    <xf numFmtId="167" fontId="3" fillId="4" borderId="0" xfId="1" applyNumberFormat="1" applyFont="1" applyFill="1" applyBorder="1"/>
    <xf numFmtId="167" fontId="4" fillId="4" borderId="4" xfId="1" applyNumberFormat="1" applyFont="1" applyFill="1" applyBorder="1"/>
    <xf numFmtId="164" fontId="3" fillId="4" borderId="20" xfId="0" applyNumberFormat="1" applyFont="1" applyFill="1" applyBorder="1" applyAlignment="1">
      <alignment horizontal="right"/>
    </xf>
    <xf numFmtId="0" fontId="6" fillId="4" borderId="4" xfId="0" applyFont="1" applyFill="1" applyBorder="1" applyAlignment="1"/>
    <xf numFmtId="164" fontId="4" fillId="4" borderId="4" xfId="0" applyNumberFormat="1" applyFont="1" applyFill="1" applyBorder="1"/>
    <xf numFmtId="0" fontId="6" fillId="4" borderId="3" xfId="0" applyFont="1" applyFill="1" applyBorder="1" applyAlignment="1"/>
    <xf numFmtId="0" fontId="4" fillId="4" borderId="3" xfId="3" applyFont="1" applyFill="1" applyBorder="1" applyAlignment="1">
      <alignment horizontal="right" wrapText="1"/>
    </xf>
    <xf numFmtId="164" fontId="3" fillId="4" borderId="0" xfId="0" applyNumberFormat="1" applyFont="1" applyFill="1" applyBorder="1" applyAlignment="1">
      <alignment horizontal="right"/>
    </xf>
    <xf numFmtId="164" fontId="4" fillId="4" borderId="0" xfId="0" applyNumberFormat="1" applyFont="1" applyFill="1" applyBorder="1"/>
    <xf numFmtId="0" fontId="6" fillId="4" borderId="2" xfId="0" applyFont="1" applyFill="1" applyBorder="1" applyAlignment="1"/>
    <xf numFmtId="164" fontId="6" fillId="4" borderId="3" xfId="0" applyNumberFormat="1" applyFont="1" applyFill="1" applyBorder="1" applyAlignment="1"/>
    <xf numFmtId="167" fontId="4" fillId="4" borderId="5" xfId="108" applyNumberFormat="1" applyFont="1" applyFill="1" applyBorder="1" applyAlignment="1">
      <alignment horizontal="left" vertical="center" wrapText="1"/>
    </xf>
    <xf numFmtId="3" fontId="60" fillId="4" borderId="5" xfId="0" applyNumberFormat="1" applyFont="1" applyFill="1" applyBorder="1" applyAlignment="1">
      <alignment horizontal="right" vertical="center"/>
    </xf>
    <xf numFmtId="167" fontId="4" fillId="4" borderId="5" xfId="108" applyNumberFormat="1" applyFont="1" applyFill="1" applyBorder="1" applyAlignment="1">
      <alignment vertical="center"/>
    </xf>
    <xf numFmtId="167" fontId="6" fillId="4" borderId="3" xfId="0" applyNumberFormat="1" applyFont="1" applyFill="1" applyBorder="1"/>
    <xf numFmtId="167" fontId="6" fillId="0" borderId="0" xfId="0" applyNumberFormat="1" applyFont="1" applyFill="1" applyBorder="1"/>
    <xf numFmtId="0" fontId="3" fillId="0" borderId="5" xfId="0" applyFont="1" applyBorder="1" applyAlignment="1">
      <alignment wrapText="1"/>
    </xf>
    <xf numFmtId="164" fontId="3" fillId="0" borderId="5" xfId="0" applyNumberFormat="1" applyFont="1" applyBorder="1"/>
    <xf numFmtId="164" fontId="3" fillId="4" borderId="5" xfId="0" applyNumberFormat="1" applyFont="1" applyFill="1" applyBorder="1"/>
    <xf numFmtId="164" fontId="3" fillId="0" borderId="5" xfId="0" applyNumberFormat="1" applyFont="1" applyFill="1" applyBorder="1"/>
    <xf numFmtId="164" fontId="3" fillId="0" borderId="5" xfId="1" applyNumberFormat="1" applyFont="1" applyFill="1" applyBorder="1" applyAlignment="1" applyProtection="1"/>
    <xf numFmtId="164" fontId="3" fillId="4" borderId="5" xfId="1" applyNumberFormat="1" applyFont="1" applyFill="1" applyBorder="1" applyAlignment="1">
      <alignment horizontal="right"/>
    </xf>
    <xf numFmtId="164" fontId="3" fillId="4" borderId="0" xfId="1" applyNumberFormat="1" applyFont="1" applyFill="1" applyBorder="1" applyAlignment="1" applyProtection="1">
      <alignment horizontal="right"/>
    </xf>
    <xf numFmtId="167" fontId="3" fillId="0" borderId="5" xfId="4" applyNumberFormat="1" applyFont="1" applyFill="1" applyBorder="1" applyAlignment="1">
      <alignment horizontal="right"/>
    </xf>
    <xf numFmtId="167" fontId="3" fillId="0" borderId="5" xfId="108" applyNumberFormat="1" applyFont="1" applyFill="1" applyBorder="1" applyAlignment="1">
      <alignment horizontal="left" vertical="center" indent="1"/>
    </xf>
    <xf numFmtId="167" fontId="16" fillId="0" borderId="5" xfId="108" applyNumberFormat="1" applyFont="1" applyFill="1" applyBorder="1" applyAlignment="1">
      <alignment horizontal="left" vertical="center" indent="1"/>
    </xf>
    <xf numFmtId="167" fontId="3" fillId="0" borderId="5" xfId="108" applyNumberFormat="1" applyFont="1" applyFill="1" applyBorder="1" applyAlignment="1">
      <alignment horizontal="left" vertical="center" wrapText="1" indent="1"/>
    </xf>
    <xf numFmtId="167" fontId="3" fillId="0" borderId="5" xfId="108" applyNumberFormat="1" applyFont="1" applyFill="1" applyBorder="1" applyAlignment="1">
      <alignment horizontal="left" vertical="center" indent="2"/>
    </xf>
    <xf numFmtId="167" fontId="3" fillId="4" borderId="5" xfId="4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 indent="2"/>
    </xf>
    <xf numFmtId="0" fontId="6" fillId="4" borderId="5" xfId="0" applyFont="1" applyFill="1" applyBorder="1" applyAlignment="1">
      <alignment wrapText="1"/>
    </xf>
    <xf numFmtId="167" fontId="6" fillId="4" borderId="5" xfId="0" applyNumberFormat="1" applyFont="1" applyFill="1" applyBorder="1"/>
    <xf numFmtId="167" fontId="12" fillId="4" borderId="5" xfId="0" applyNumberFormat="1" applyFont="1" applyFill="1" applyBorder="1"/>
    <xf numFmtId="167" fontId="4" fillId="4" borderId="5" xfId="4" applyNumberFormat="1" applyFont="1" applyFill="1" applyBorder="1" applyAlignment="1">
      <alignment horizontal="right"/>
    </xf>
    <xf numFmtId="167" fontId="3" fillId="0" borderId="0" xfId="139" applyNumberFormat="1" applyFont="1" applyFill="1" applyAlignment="1">
      <alignment horizontal="left" wrapText="1"/>
    </xf>
    <xf numFmtId="164" fontId="3" fillId="4" borderId="0" xfId="1" applyNumberFormat="1" applyFont="1" applyFill="1" applyBorder="1" applyAlignment="1"/>
    <xf numFmtId="164" fontId="3" fillId="0" borderId="0" xfId="1" applyNumberFormat="1" applyFont="1" applyFill="1" applyBorder="1" applyAlignment="1"/>
    <xf numFmtId="0" fontId="4" fillId="4" borderId="5" xfId="0" applyFont="1" applyFill="1" applyBorder="1" applyAlignment="1">
      <alignment wrapText="1"/>
    </xf>
    <xf numFmtId="0" fontId="3" fillId="0" borderId="2" xfId="0" applyFont="1" applyBorder="1" applyAlignment="1">
      <alignment horizontal="left" wrapText="1" indent="1"/>
    </xf>
    <xf numFmtId="167" fontId="3" fillId="2" borderId="2" xfId="0" applyNumberFormat="1" applyFont="1" applyFill="1" applyBorder="1" applyAlignment="1">
      <alignment horizontal="right"/>
    </xf>
    <xf numFmtId="167" fontId="4" fillId="2" borderId="2" xfId="0" applyNumberFormat="1" applyFont="1" applyFill="1" applyBorder="1" applyAlignment="1">
      <alignment horizontal="right"/>
    </xf>
    <xf numFmtId="167" fontId="57" fillId="0" borderId="0" xfId="0" applyNumberFormat="1" applyFont="1" applyFill="1" applyAlignment="1"/>
    <xf numFmtId="164" fontId="4" fillId="4" borderId="5" xfId="1" applyNumberFormat="1" applyFont="1" applyFill="1" applyBorder="1" applyAlignment="1">
      <alignment horizontal="right" wrapText="1"/>
    </xf>
    <xf numFmtId="0" fontId="20" fillId="0" borderId="0" xfId="0" applyFont="1" applyAlignment="1">
      <alignment vertical="center" wrapText="1"/>
    </xf>
    <xf numFmtId="0" fontId="3" fillId="0" borderId="0" xfId="141" applyFont="1" applyFill="1" applyBorder="1" applyAlignment="1">
      <alignment horizontal="left" wrapText="1"/>
    </xf>
    <xf numFmtId="0" fontId="3" fillId="0" borderId="0" xfId="141" applyFont="1" applyFill="1" applyBorder="1" applyAlignment="1">
      <alignment horizontal="left"/>
    </xf>
    <xf numFmtId="0" fontId="1" fillId="0" borderId="5" xfId="1" applyFill="1" applyBorder="1"/>
    <xf numFmtId="0" fontId="2" fillId="5" borderId="0" xfId="0" applyFont="1" applyFill="1" applyAlignment="1">
      <alignment vertical="top"/>
    </xf>
    <xf numFmtId="0" fontId="63" fillId="0" borderId="0" xfId="0" applyFont="1"/>
    <xf numFmtId="0" fontId="63" fillId="0" borderId="0" xfId="0" applyFont="1" applyFill="1"/>
    <xf numFmtId="0" fontId="2" fillId="0" borderId="0" xfId="0" applyFont="1" applyFill="1" applyAlignment="1">
      <alignment vertical="top"/>
    </xf>
    <xf numFmtId="0" fontId="2" fillId="0" borderId="0" xfId="1" applyFont="1" applyFill="1" applyBorder="1" applyAlignment="1">
      <alignment vertical="top"/>
    </xf>
    <xf numFmtId="0" fontId="1" fillId="0" borderId="5" xfId="1" applyFill="1" applyBorder="1" applyAlignment="1">
      <alignment wrapText="1"/>
    </xf>
    <xf numFmtId="3" fontId="1" fillId="0" borderId="5" xfId="1" applyNumberFormat="1" applyFill="1" applyBorder="1"/>
    <xf numFmtId="0" fontId="2" fillId="2" borderId="0" xfId="0" applyFont="1" applyFill="1" applyBorder="1" applyAlignment="1">
      <alignment vertical="top"/>
    </xf>
    <xf numFmtId="167" fontId="53" fillId="0" borderId="0" xfId="4" applyNumberFormat="1" applyFont="1" applyFill="1" applyAlignment="1">
      <alignment vertical="center"/>
    </xf>
    <xf numFmtId="0" fontId="65" fillId="0" borderId="0" xfId="0" applyFont="1" applyBorder="1" applyAlignment="1">
      <alignment vertical="center"/>
    </xf>
    <xf numFmtId="167" fontId="8" fillId="5" borderId="0" xfId="0" applyNumberFormat="1" applyFont="1" applyFill="1" applyBorder="1" applyAlignment="1">
      <alignment horizontal="left" vertical="top" wrapText="1"/>
    </xf>
    <xf numFmtId="167" fontId="3" fillId="0" borderId="0" xfId="146" quotePrefix="1" applyNumberFormat="1" applyFont="1" applyFill="1" applyAlignment="1">
      <alignment horizontal="left" vertical="top"/>
    </xf>
  </cellXfs>
  <cellStyles count="153">
    <cellStyle name="Accent1 - 20%" xfId="23"/>
    <cellStyle name="Accent1 - 40%" xfId="24"/>
    <cellStyle name="Accent1 - 60%" xfId="25"/>
    <cellStyle name="Accent1 2" xfId="22"/>
    <cellStyle name="Accent1 3" xfId="91"/>
    <cellStyle name="Accent2 - 20%" xfId="27"/>
    <cellStyle name="Accent2 - 40%" xfId="28"/>
    <cellStyle name="Accent2 - 60%" xfId="29"/>
    <cellStyle name="Accent2 2" xfId="26"/>
    <cellStyle name="Accent2 3" xfId="82"/>
    <cellStyle name="Accent3 - 20%" xfId="31"/>
    <cellStyle name="Accent3 - 40%" xfId="32"/>
    <cellStyle name="Accent3 - 60%" xfId="33"/>
    <cellStyle name="Accent3 2" xfId="30"/>
    <cellStyle name="Accent3 3" xfId="60"/>
    <cellStyle name="Accent4 - 20%" xfId="35"/>
    <cellStyle name="Accent4 - 40%" xfId="36"/>
    <cellStyle name="Accent4 - 60%" xfId="37"/>
    <cellStyle name="Accent4 2" xfId="34"/>
    <cellStyle name="Accent4 3" xfId="100"/>
    <cellStyle name="Accent5 - 20%" xfId="39"/>
    <cellStyle name="Accent5 - 40%" xfId="40"/>
    <cellStyle name="Accent5 - 60%" xfId="41"/>
    <cellStyle name="Accent5 2" xfId="38"/>
    <cellStyle name="Accent5 3" xfId="101"/>
    <cellStyle name="Accent6 - 20%" xfId="43"/>
    <cellStyle name="Accent6 - 40%" xfId="44"/>
    <cellStyle name="Accent6 - 60%" xfId="45"/>
    <cellStyle name="Accent6 2" xfId="42"/>
    <cellStyle name="Accent6 3" xfId="102"/>
    <cellStyle name="Bad 2" xfId="46"/>
    <cellStyle name="Blank Blue Shade" xfId="123"/>
    <cellStyle name="Calculation 2" xfId="47"/>
    <cellStyle name="Check Cell 2" xfId="48"/>
    <cellStyle name="Comma" xfId="7" builtinId="3"/>
    <cellStyle name="Comma 2" xfId="113"/>
    <cellStyle name="Comma 2 2" xfId="143"/>
    <cellStyle name="Comma 3" xfId="144"/>
    <cellStyle name="Current Year Data" xfId="122"/>
    <cellStyle name="Current Year Header" xfId="132"/>
    <cellStyle name="Current Year SubTotal" xfId="126"/>
    <cellStyle name="Current Year Total" xfId="129"/>
    <cellStyle name="Emphasis 1" xfId="49"/>
    <cellStyle name="Emphasis 2" xfId="50"/>
    <cellStyle name="Emphasis 3" xfId="51"/>
    <cellStyle name="FinStats Figure" xfId="109"/>
    <cellStyle name="FinStats Gap 2" xfId="111"/>
    <cellStyle name="FinStats Heading" xfId="105"/>
    <cellStyle name="FinStats Normal" xfId="106"/>
    <cellStyle name="FinStats Note Heading" xfId="104"/>
    <cellStyle name="FinStats Sub-Heading" xfId="107"/>
    <cellStyle name="Good 2" xfId="52"/>
    <cellStyle name="Heading 1 2" xfId="53"/>
    <cellStyle name="Heading 2 2" xfId="54"/>
    <cellStyle name="Heading 3 2" xfId="55"/>
    <cellStyle name="Heading 4 2" xfId="56"/>
    <cellStyle name="Headings" xfId="145"/>
    <cellStyle name="Input 2" xfId="57"/>
    <cellStyle name="Linked Cell 2" xfId="58"/>
    <cellStyle name="Manual Entry Cell" xfId="136"/>
    <cellStyle name="Manual Entry Cell UnBold" xfId="124"/>
    <cellStyle name="Neutral 2" xfId="59"/>
    <cellStyle name="Normal" xfId="0" builtinId="0"/>
    <cellStyle name="Normal 10" xfId="112"/>
    <cellStyle name="Normal 11" xfId="115"/>
    <cellStyle name="Normal 12" xfId="131"/>
    <cellStyle name="Normal 13" xfId="140"/>
    <cellStyle name="Normal 14" xfId="142"/>
    <cellStyle name="Normal 17" xfId="117"/>
    <cellStyle name="Normal 2" xfId="4"/>
    <cellStyle name="Normal 2 2" xfId="108"/>
    <cellStyle name="Normal 2 2 2" xfId="147"/>
    <cellStyle name="Normal 2 2 3" xfId="146"/>
    <cellStyle name="Normal 3" xfId="5"/>
    <cellStyle name="Normal 3 2" xfId="116"/>
    <cellStyle name="Normal 3 2 2" xfId="151"/>
    <cellStyle name="Normal 3 3" xfId="148"/>
    <cellStyle name="Normal 4" xfId="6"/>
    <cellStyle name="Normal 4 2" xfId="139"/>
    <cellStyle name="Normal 5" xfId="8"/>
    <cellStyle name="Normal 5 2" xfId="150"/>
    <cellStyle name="Normal 5 3" xfId="149"/>
    <cellStyle name="Normal 6" xfId="9"/>
    <cellStyle name="Normal 6 2" xfId="10"/>
    <cellStyle name="Normal 6 3" xfId="152"/>
    <cellStyle name="Normal 7" xfId="11"/>
    <cellStyle name="Normal 8" xfId="21"/>
    <cellStyle name="Normal 9" xfId="114"/>
    <cellStyle name="Normal_04 Manual Tables" xfId="103"/>
    <cellStyle name="Normal_20130508_Copy of PBS Creator (2013-14) (8 May 8-30AM)" xfId="2"/>
    <cellStyle name="Normal_PAES Face Statements Template" xfId="1"/>
    <cellStyle name="Normal_PAES Outcome 1 Template" xfId="3"/>
    <cellStyle name="Normal_PAES RAP Statements Template 2" xfId="141"/>
    <cellStyle name="Note 2" xfId="61"/>
    <cellStyle name="Note Heading Underlined" xfId="134"/>
    <cellStyle name="Note Reference" xfId="121"/>
    <cellStyle name="Output 2" xfId="62"/>
    <cellStyle name="Percent 2" xfId="110"/>
    <cellStyle name="Previous Year Data" xfId="119"/>
    <cellStyle name="Previous Year Header" xfId="133"/>
    <cellStyle name="Previous Year SubTotal" xfId="127"/>
    <cellStyle name="Previous Year Total" xfId="130"/>
    <cellStyle name="Row Text" xfId="118"/>
    <cellStyle name="Row Text double indent" xfId="138"/>
    <cellStyle name="Row Text Header" xfId="120"/>
    <cellStyle name="Row Text indent" xfId="137"/>
    <cellStyle name="Row Text Subtotal" xfId="128"/>
    <cellStyle name="Row Text Top and Bottom Underline" xfId="135"/>
    <cellStyle name="Row Text Total" xfId="125"/>
    <cellStyle name="SAPBEXaggData" xfId="63"/>
    <cellStyle name="SAPBEXaggDataEmph" xfId="64"/>
    <cellStyle name="SAPBEXaggItem" xfId="65"/>
    <cellStyle name="SAPBEXaggItemX" xfId="66"/>
    <cellStyle name="SAPBEXchaText" xfId="12"/>
    <cellStyle name="SAPBEXexcBad7" xfId="67"/>
    <cellStyle name="SAPBEXexcBad8" xfId="68"/>
    <cellStyle name="SAPBEXexcBad9" xfId="69"/>
    <cellStyle name="SAPBEXexcCritical4" xfId="70"/>
    <cellStyle name="SAPBEXexcCritical5" xfId="71"/>
    <cellStyle name="SAPBEXexcCritical6" xfId="72"/>
    <cellStyle name="SAPBEXexcGood1" xfId="73"/>
    <cellStyle name="SAPBEXexcGood2" xfId="74"/>
    <cellStyle name="SAPBEXexcGood3" xfId="75"/>
    <cellStyle name="SAPBEXfilterDrill" xfId="76"/>
    <cellStyle name="SAPBEXfilterItem" xfId="13"/>
    <cellStyle name="SAPBEXfilterText" xfId="77"/>
    <cellStyle name="SAPBEXformats" xfId="78"/>
    <cellStyle name="SAPBEXheaderItem" xfId="79"/>
    <cellStyle name="SAPBEXheaderText" xfId="80"/>
    <cellStyle name="SAPBEXHLevel0" xfId="15"/>
    <cellStyle name="SAPBEXHLevel0X" xfId="81"/>
    <cellStyle name="SAPBEXHLevel1" xfId="17"/>
    <cellStyle name="SAPBEXHLevel1X" xfId="83"/>
    <cellStyle name="SAPBEXHLevel2" xfId="18"/>
    <cellStyle name="SAPBEXHLevel2X" xfId="84"/>
    <cellStyle name="SAPBEXHLevel3" xfId="19"/>
    <cellStyle name="SAPBEXHLevel3X" xfId="85"/>
    <cellStyle name="SAPBEXinputData" xfId="86"/>
    <cellStyle name="SAPBEXItemHeader" xfId="87"/>
    <cellStyle name="SAPBEXresData" xfId="88"/>
    <cellStyle name="SAPBEXresDataEmph" xfId="89"/>
    <cellStyle name="SAPBEXresItem" xfId="20"/>
    <cellStyle name="SAPBEXresItemX" xfId="90"/>
    <cellStyle name="SAPBEXstdData" xfId="16"/>
    <cellStyle name="SAPBEXstdDataEmph" xfId="92"/>
    <cellStyle name="SAPBEXstdItem" xfId="14"/>
    <cellStyle name="SAPBEXstdItemX" xfId="93"/>
    <cellStyle name="SAPBEXtitle" xfId="94"/>
    <cellStyle name="SAPBEXunassignedItem" xfId="95"/>
    <cellStyle name="SAPBEXundefined" xfId="96"/>
    <cellStyle name="Sheet Title" xfId="97"/>
    <cellStyle name="Total 2" xfId="98"/>
    <cellStyle name="Warning Text 2" xfId="99"/>
  </cellStyles>
  <dxfs count="55"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4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5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6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7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8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9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0" name="Text Box 1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1" name="Text Box 1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2" name="Text Box 2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3" name="Text Box 2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4" name="Text Box 2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5" name="Text Box 2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6" name="Text Box 2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7" name="Text Box 2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8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9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0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1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2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3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4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5" name="Text Box 6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6" name="Text Box 6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7" name="Text Box 6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8" name="Text Box 6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9" name="Text Box 6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0" name="Text Box 6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1" name="Text Box 6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2" name="Text Box 7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3" name="Text Box 7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4" name="Text Box 7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5" name="Text Box 7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6" name="Text Box 7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7" name="Text Box 7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8" name="Text Box 7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9" name="Text Box 7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40" name="Text Box 7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41" name="Text Box 7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42" name="Text Box 8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43" name="Text Box 8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44" name="Text Box 8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45" name="Text Box 8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46" name="Text Box 8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47" name="Text Box 8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48" name="Text Box 8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49" name="Text Box 8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50" name="Text Box 8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51" name="Text Box 8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52" name="Text Box 9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53" name="Text Box 9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54" name="Text Box 9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55" name="Text Box 9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56" name="Text Box 9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57" name="Text Box 9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58" name="Text Box 9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59" name="Text Box 9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60" name="Text Box 9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61" name="Text Box 9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62" name="Text Box 10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63" name="Text Box 10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64" name="Text Box 10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65" name="Text Box 10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66" name="Text Box 10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67" name="Text Box 10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68" name="Text Box 10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69" name="Text Box 9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70" name="Text Box 9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71" name="Text Box 9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72" name="Text Box 9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73" name="Text Box 9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74" name="Text Box 9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75" name="Text Box 9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76" name="Text Box 9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77" name="Text Box 10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78" name="Text Box 10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79" name="Text Box 10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80" name="Text Box 10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81" name="Text Box 10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82" name="Text Box 10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83" name="Text Box 10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84" name="Text Box 9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85" name="Text Box 9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86" name="Text Box 9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87" name="Text Box 9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88" name="Text Box 9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89" name="Text Box 9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90" name="Text Box 9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91" name="Text Box 10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92" name="Text Box 10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93" name="Text Box 10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94" name="Text Box 10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95" name="Text Box 10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96" name="Text Box 10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97" name="Text Box 10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98" name="Text Box 9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99" name="Text Box 9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00" name="Text Box 9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01" name="Text Box 9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02" name="Text Box 9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03" name="Text Box 9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04" name="Text Box 9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05" name="Text Box 10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06" name="Text Box 10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07" name="Text Box 10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08" name="Text Box 10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09" name="Text Box 10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10" name="Text Box 10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11" name="Text Box 10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12" name="Text Box 9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13" name="Text Box 9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14" name="Text Box 9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15" name="Text Box 9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16" name="Text Box 9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17" name="Text Box 9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18" name="Text Box 9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19" name="Text Box 10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20" name="Text Box 10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21" name="Text Box 10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22" name="Text Box 10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23" name="Text Box 10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24" name="Text Box 10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25" name="Text Box 10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26" name="Text Box 9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27" name="Text Box 9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28" name="Text Box 9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29" name="Text Box 9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30" name="Text Box 9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31" name="Text Box 9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32" name="Text Box 9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33" name="Text Box 10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34" name="Text Box 10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35" name="Text Box 10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36" name="Text Box 10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37" name="Text Box 10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38" name="Text Box 10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39" name="Text Box 10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40" name="Text Box 9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41" name="Text Box 9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42" name="Text Box 9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43" name="Text Box 9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44" name="Text Box 9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45" name="Text Box 9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46" name="Text Box 9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47" name="Text Box 10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48" name="Text Box 10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49" name="Text Box 10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50" name="Text Box 10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51" name="Text Box 10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52" name="Text Box 10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53" name="Text Box 10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54" name="Text Box 9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55" name="Text Box 9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56" name="Text Box 9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57" name="Text Box 9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58" name="Text Box 9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59" name="Text Box 9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60" name="Text Box 9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61" name="Text Box 10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62" name="Text Box 10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63" name="Text Box 10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64" name="Text Box 10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65" name="Text Box 10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66" name="Text Box 10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67" name="Text Box 10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68" name="Text Box 9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69" name="Text Box 9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70" name="Text Box 9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71" name="Text Box 9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72" name="Text Box 9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73" name="Text Box 9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74" name="Text Box 9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75" name="Text Box 10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76" name="Text Box 10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77" name="Text Box 10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78" name="Text Box 10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79" name="Text Box 10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80" name="Text Box 10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81" name="Text Box 10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82" name="Text Box 9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83" name="Text Box 9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84" name="Text Box 9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85" name="Text Box 9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86" name="Text Box 9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87" name="Text Box 9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88" name="Text Box 9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89" name="Text Box 10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90" name="Text Box 10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91" name="Text Box 10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92" name="Text Box 10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93" name="Text Box 10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94" name="Text Box 10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95" name="Text Box 10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96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97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98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199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00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01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02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03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04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05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06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07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08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09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10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11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12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13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14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15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16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17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18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19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20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21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22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23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24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25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26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27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28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29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30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31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32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33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34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35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36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37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38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39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40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41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42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43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44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45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46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47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48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49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50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51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52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53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54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55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56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57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58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59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60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61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62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63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64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65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66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67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68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69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70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71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72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73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74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75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76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77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78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79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80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81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82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83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84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85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86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87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88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89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90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91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92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93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94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95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96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97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98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299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00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01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02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03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04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05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06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07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08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09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10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11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12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13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14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15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16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17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18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19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20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21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22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23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24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25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26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27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28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29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30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31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32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33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34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35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36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37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38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39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40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41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42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43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44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45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46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47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48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49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50" name="Text Box 2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51" name="Text Box 7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52" name="Text Box 1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53" name="Text Box 1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54" name="Text Box 13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55" name="Text Box 14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56" name="Text Box 15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57" name="Text Box 1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58" name="Text Box 1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59" name="Text Box 56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60" name="Text Box 57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61" name="Text Box 58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62" name="Text Box 59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63" name="Text Box 60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64" name="Text Box 61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76200</xdr:colOff>
      <xdr:row>1</xdr:row>
      <xdr:rowOff>9525</xdr:rowOff>
    </xdr:to>
    <xdr:sp macro="" textlink="">
      <xdr:nvSpPr>
        <xdr:cNvPr id="365" name="Text Box 62"/>
        <xdr:cNvSpPr txBox="1">
          <a:spLocks noChangeArrowheads="1"/>
        </xdr:cNvSpPr>
      </xdr:nvSpPr>
      <xdr:spPr bwMode="auto">
        <a:xfrm>
          <a:off x="609600" y="485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66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67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68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69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70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71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72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73" name="Text Box 1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74" name="Text Box 1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75" name="Text Box 2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76" name="Text Box 2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77" name="Text Box 2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78" name="Text Box 2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79" name="Text Box 2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80" name="Text Box 2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81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82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83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84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85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86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87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88" name="Text Box 6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89" name="Text Box 6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90" name="Text Box 6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91" name="Text Box 6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92" name="Text Box 6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93" name="Text Box 6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94" name="Text Box 6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95" name="Text Box 7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96" name="Text Box 7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97" name="Text Box 7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98" name="Text Box 7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399" name="Text Box 7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00" name="Text Box 7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01" name="Text Box 7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02" name="Text Box 7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03" name="Text Box 7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04" name="Text Box 7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05" name="Text Box 8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06" name="Text Box 8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07" name="Text Box 8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08" name="Text Box 8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09" name="Text Box 8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10" name="Text Box 8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11" name="Text Box 8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12" name="Text Box 8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13" name="Text Box 8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14" name="Text Box 8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15" name="Text Box 9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16" name="Text Box 9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17" name="Text Box 9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18" name="Text Box 9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19" name="Text Box 9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20" name="Text Box 9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21" name="Text Box 9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22" name="Text Box 9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23" name="Text Box 9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24" name="Text Box 9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25" name="Text Box 10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26" name="Text Box 10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27" name="Text Box 10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28" name="Text Box 10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29" name="Text Box 10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30" name="Text Box 10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31" name="Text Box 10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32" name="Text Box 9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33" name="Text Box 9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34" name="Text Box 9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35" name="Text Box 9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36" name="Text Box 9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37" name="Text Box 9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38" name="Text Box 9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39" name="Text Box 9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40" name="Text Box 10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41" name="Text Box 10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42" name="Text Box 10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43" name="Text Box 10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44" name="Text Box 10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45" name="Text Box 10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46" name="Text Box 10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47" name="Text Box 9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48" name="Text Box 9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49" name="Text Box 9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50" name="Text Box 9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51" name="Text Box 9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52" name="Text Box 9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53" name="Text Box 9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54" name="Text Box 10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55" name="Text Box 10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56" name="Text Box 10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57" name="Text Box 10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58" name="Text Box 10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59" name="Text Box 10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60" name="Text Box 10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61" name="Text Box 9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62" name="Text Box 9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63" name="Text Box 9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64" name="Text Box 9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65" name="Text Box 9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66" name="Text Box 9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67" name="Text Box 9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68" name="Text Box 10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69" name="Text Box 10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70" name="Text Box 10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71" name="Text Box 10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72" name="Text Box 10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73" name="Text Box 10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74" name="Text Box 10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75" name="Text Box 9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76" name="Text Box 9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77" name="Text Box 9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78" name="Text Box 9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79" name="Text Box 9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80" name="Text Box 9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81" name="Text Box 9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82" name="Text Box 10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83" name="Text Box 10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84" name="Text Box 10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85" name="Text Box 10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86" name="Text Box 10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87" name="Text Box 10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88" name="Text Box 10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89" name="Text Box 9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90" name="Text Box 9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91" name="Text Box 9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92" name="Text Box 9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93" name="Text Box 9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94" name="Text Box 9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95" name="Text Box 9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96" name="Text Box 10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97" name="Text Box 10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98" name="Text Box 10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499" name="Text Box 10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00" name="Text Box 10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01" name="Text Box 10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02" name="Text Box 10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03" name="Text Box 9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04" name="Text Box 9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05" name="Text Box 9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06" name="Text Box 9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07" name="Text Box 9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08" name="Text Box 9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09" name="Text Box 9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10" name="Text Box 10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11" name="Text Box 10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12" name="Text Box 10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13" name="Text Box 10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14" name="Text Box 10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15" name="Text Box 10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16" name="Text Box 10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17" name="Text Box 9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18" name="Text Box 9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19" name="Text Box 9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20" name="Text Box 9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21" name="Text Box 9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22" name="Text Box 9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23" name="Text Box 9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24" name="Text Box 10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25" name="Text Box 10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26" name="Text Box 10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27" name="Text Box 10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28" name="Text Box 10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29" name="Text Box 10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30" name="Text Box 10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31" name="Text Box 9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32" name="Text Box 9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33" name="Text Box 9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34" name="Text Box 9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35" name="Text Box 9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36" name="Text Box 9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37" name="Text Box 9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38" name="Text Box 10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39" name="Text Box 10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40" name="Text Box 10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41" name="Text Box 10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42" name="Text Box 10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43" name="Text Box 10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44" name="Text Box 10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45" name="Text Box 9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46" name="Text Box 9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47" name="Text Box 9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48" name="Text Box 9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49" name="Text Box 9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50" name="Text Box 9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51" name="Text Box 9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52" name="Text Box 10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53" name="Text Box 10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54" name="Text Box 10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55" name="Text Box 10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56" name="Text Box 10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57" name="Text Box 10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58" name="Text Box 10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59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60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61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62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63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64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65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66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67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68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69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70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71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72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73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74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75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78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79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80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81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82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83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84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85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86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87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88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89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90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91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92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93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94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95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96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97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98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599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00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01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02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03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06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07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08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09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10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11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12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13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14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15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16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17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18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19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20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21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22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23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24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25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26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27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28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29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30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31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34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35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36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37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38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39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40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41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42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43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44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45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46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47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48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49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50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51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52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53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54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55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56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57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58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59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62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63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64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65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66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67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68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69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70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71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72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73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74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75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76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77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78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79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80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81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82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83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84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85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86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87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90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91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92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93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94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95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96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97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98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699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700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701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702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703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704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705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706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707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708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709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710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711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712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713" name="Text Box 2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714" name="Text Box 7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715" name="Text Box 1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716" name="Text Box 1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717" name="Text Box 13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718" name="Text Box 14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719" name="Text Box 15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720" name="Text Box 1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721" name="Text Box 1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722" name="Text Box 56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723" name="Text Box 57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724" name="Text Box 58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725" name="Text Box 59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726" name="Text Box 60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727" name="Text Box 61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26</xdr:row>
      <xdr:rowOff>0</xdr:rowOff>
    </xdr:from>
    <xdr:ext cx="76200" cy="200025"/>
    <xdr:sp macro="" textlink="">
      <xdr:nvSpPr>
        <xdr:cNvPr id="728" name="Text Box 62"/>
        <xdr:cNvSpPr txBox="1">
          <a:spLocks noChangeArrowheads="1"/>
        </xdr:cNvSpPr>
      </xdr:nvSpPr>
      <xdr:spPr bwMode="auto">
        <a:xfrm>
          <a:off x="0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314325</xdr:colOff>
      <xdr:row>17</xdr:row>
      <xdr:rowOff>123825</xdr:rowOff>
    </xdr:from>
    <xdr:ext cx="184731" cy="254557"/>
    <xdr:sp macro="" textlink="">
      <xdr:nvSpPr>
        <xdr:cNvPr id="5" name="TextBox 4"/>
        <xdr:cNvSpPr txBox="1"/>
      </xdr:nvSpPr>
      <xdr:spPr>
        <a:xfrm>
          <a:off x="4400550" y="4210050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AU"/>
        </a:p>
      </xdr:txBody>
    </xdr:sp>
    <xdr:clientData/>
  </xdr:oneCellAnchor>
  <xdr:oneCellAnchor>
    <xdr:from>
      <xdr:col>5</xdr:col>
      <xdr:colOff>314325</xdr:colOff>
      <xdr:row>17</xdr:row>
      <xdr:rowOff>123825</xdr:rowOff>
    </xdr:from>
    <xdr:ext cx="184731" cy="254557"/>
    <xdr:sp macro="" textlink="">
      <xdr:nvSpPr>
        <xdr:cNvPr id="3" name="TextBox 2"/>
        <xdr:cNvSpPr txBox="1"/>
      </xdr:nvSpPr>
      <xdr:spPr>
        <a:xfrm>
          <a:off x="7810500" y="4391025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AU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79"/>
  <sheetViews>
    <sheetView showGridLines="0" tabSelected="1" zoomScaleNormal="100" workbookViewId="0">
      <selection activeCell="E8" sqref="E8"/>
    </sheetView>
  </sheetViews>
  <sheetFormatPr defaultRowHeight="15" x14ac:dyDescent="0.25"/>
  <cols>
    <col min="2" max="2" width="42.5703125" customWidth="1"/>
    <col min="3" max="3" width="15.140625" style="23" bestFit="1" customWidth="1"/>
    <col min="4" max="5" width="10.85546875" customWidth="1"/>
    <col min="6" max="6" width="10.85546875" style="23" customWidth="1"/>
    <col min="11" max="11" width="10.85546875" customWidth="1"/>
    <col min="15" max="15" width="15.140625" bestFit="1" customWidth="1"/>
  </cols>
  <sheetData>
    <row r="1" spans="1:11" x14ac:dyDescent="0.25">
      <c r="A1" s="92"/>
      <c r="B1" s="270" t="s">
        <v>231</v>
      </c>
      <c r="C1" s="270"/>
      <c r="D1" s="270"/>
      <c r="E1" s="270"/>
      <c r="F1" s="270"/>
      <c r="G1" s="270"/>
      <c r="H1" s="270"/>
      <c r="K1" s="34"/>
    </row>
    <row r="2" spans="1:11" x14ac:dyDescent="0.25">
      <c r="B2" s="271"/>
      <c r="C2" s="272"/>
      <c r="D2" s="272"/>
      <c r="E2" s="272"/>
      <c r="F2" s="272"/>
    </row>
    <row r="3" spans="1:11" ht="72.599999999999994" customHeight="1" x14ac:dyDescent="0.25">
      <c r="B3" s="22"/>
      <c r="C3" s="163" t="s">
        <v>165</v>
      </c>
      <c r="D3" s="163" t="s">
        <v>166</v>
      </c>
      <c r="E3" s="163" t="s">
        <v>167</v>
      </c>
      <c r="F3" s="164" t="s">
        <v>168</v>
      </c>
    </row>
    <row r="4" spans="1:11" x14ac:dyDescent="0.25">
      <c r="B4" s="18" t="s">
        <v>122</v>
      </c>
      <c r="C4" s="19"/>
      <c r="D4" s="19"/>
      <c r="E4" s="19"/>
      <c r="F4" s="28"/>
    </row>
    <row r="5" spans="1:11" ht="18.75" customHeight="1" x14ac:dyDescent="0.25">
      <c r="B5" s="20" t="s">
        <v>126</v>
      </c>
      <c r="C5" s="19"/>
      <c r="D5" s="19"/>
      <c r="E5" s="19"/>
      <c r="F5" s="29"/>
    </row>
    <row r="6" spans="1:11" x14ac:dyDescent="0.25">
      <c r="B6" s="21" t="s">
        <v>123</v>
      </c>
      <c r="C6" s="26">
        <v>763900</v>
      </c>
      <c r="D6" s="26">
        <v>0</v>
      </c>
      <c r="E6" s="26">
        <v>805435</v>
      </c>
      <c r="F6" s="31">
        <v>805435</v>
      </c>
    </row>
    <row r="7" spans="1:11" x14ac:dyDescent="0.25">
      <c r="B7" s="21" t="s">
        <v>127</v>
      </c>
      <c r="C7" s="26">
        <v>3031</v>
      </c>
      <c r="D7" s="26">
        <v>0</v>
      </c>
      <c r="E7" s="26">
        <v>2704</v>
      </c>
      <c r="F7" s="31">
        <v>2704</v>
      </c>
    </row>
    <row r="8" spans="1:11" x14ac:dyDescent="0.25">
      <c r="B8" s="21" t="s">
        <v>192</v>
      </c>
      <c r="C8" s="26">
        <v>0</v>
      </c>
      <c r="D8" s="26">
        <v>0</v>
      </c>
      <c r="E8" s="26">
        <v>30000</v>
      </c>
      <c r="F8" s="31">
        <v>30000</v>
      </c>
    </row>
    <row r="9" spans="1:11" x14ac:dyDescent="0.25">
      <c r="B9" s="21"/>
      <c r="C9" s="26"/>
      <c r="D9" s="26"/>
      <c r="E9" s="26"/>
      <c r="F9" s="31"/>
    </row>
    <row r="10" spans="1:11" ht="14.25" customHeight="1" x14ac:dyDescent="0.25">
      <c r="B10" s="20" t="s">
        <v>254</v>
      </c>
      <c r="C10" s="26"/>
      <c r="D10" s="26"/>
      <c r="E10" s="26"/>
      <c r="F10" s="29"/>
    </row>
    <row r="11" spans="1:11" x14ac:dyDescent="0.25">
      <c r="B11" s="21" t="s">
        <v>124</v>
      </c>
      <c r="C11" s="26">
        <v>176836</v>
      </c>
      <c r="D11" s="26">
        <v>0</v>
      </c>
      <c r="E11" s="26">
        <v>195459</v>
      </c>
      <c r="F11" s="31">
        <v>195459</v>
      </c>
      <c r="H11" s="100"/>
    </row>
    <row r="12" spans="1:11" x14ac:dyDescent="0.25">
      <c r="B12" s="252" t="s">
        <v>152</v>
      </c>
      <c r="C12" s="26">
        <v>0</v>
      </c>
      <c r="D12" s="26">
        <v>0</v>
      </c>
      <c r="E12" s="26">
        <v>0</v>
      </c>
      <c r="F12" s="31">
        <v>0</v>
      </c>
    </row>
    <row r="13" spans="1:11" x14ac:dyDescent="0.25">
      <c r="B13" s="253" t="s">
        <v>125</v>
      </c>
      <c r="C13" s="254">
        <v>943767</v>
      </c>
      <c r="D13" s="255">
        <v>0</v>
      </c>
      <c r="E13" s="254">
        <v>1033598</v>
      </c>
      <c r="F13" s="256">
        <v>1033598</v>
      </c>
    </row>
    <row r="14" spans="1:11" x14ac:dyDescent="0.25">
      <c r="B14" s="25" t="s">
        <v>140</v>
      </c>
      <c r="C14" s="237">
        <v>943767</v>
      </c>
      <c r="D14" s="27">
        <v>0</v>
      </c>
      <c r="E14" s="237">
        <v>1033598</v>
      </c>
      <c r="F14" s="30">
        <v>1033598</v>
      </c>
    </row>
    <row r="15" spans="1:11" s="24" customFormat="1" x14ac:dyDescent="0.25">
      <c r="B15" s="171"/>
      <c r="C15" s="172"/>
      <c r="D15" s="172"/>
      <c r="E15" s="238"/>
      <c r="F15" s="173"/>
    </row>
    <row r="16" spans="1:11" s="24" customFormat="1" x14ac:dyDescent="0.25">
      <c r="B16" s="171"/>
      <c r="C16" s="172"/>
      <c r="D16" s="172"/>
      <c r="E16" s="172"/>
      <c r="F16" s="173"/>
    </row>
    <row r="17" spans="2:6" s="24" customFormat="1" x14ac:dyDescent="0.25">
      <c r="B17" s="171"/>
      <c r="C17" s="172"/>
      <c r="D17" s="172"/>
      <c r="E17" s="172"/>
      <c r="F17" s="173"/>
    </row>
    <row r="18" spans="2:6" x14ac:dyDescent="0.25">
      <c r="C18" s="24"/>
      <c r="D18" s="24"/>
      <c r="E18" s="24"/>
      <c r="F18" s="24"/>
    </row>
    <row r="19" spans="2:6" x14ac:dyDescent="0.25">
      <c r="C19" s="24"/>
      <c r="F19" s="24"/>
    </row>
    <row r="20" spans="2:6" x14ac:dyDescent="0.25">
      <c r="C20" s="24"/>
      <c r="F20" s="24"/>
    </row>
    <row r="21" spans="2:6" x14ac:dyDescent="0.25">
      <c r="C21" s="24"/>
      <c r="F21" s="24"/>
    </row>
    <row r="22" spans="2:6" x14ac:dyDescent="0.25">
      <c r="C22" s="24"/>
      <c r="F22" s="24"/>
    </row>
    <row r="23" spans="2:6" x14ac:dyDescent="0.25">
      <c r="C23" s="24"/>
      <c r="F23" s="24"/>
    </row>
    <row r="24" spans="2:6" x14ac:dyDescent="0.25">
      <c r="C24" s="24"/>
      <c r="F24" s="24"/>
    </row>
    <row r="25" spans="2:6" x14ac:dyDescent="0.25">
      <c r="C25" s="24"/>
      <c r="F25" s="24"/>
    </row>
    <row r="26" spans="2:6" x14ac:dyDescent="0.25">
      <c r="C26" s="24"/>
      <c r="F26" s="24"/>
    </row>
    <row r="27" spans="2:6" x14ac:dyDescent="0.25">
      <c r="C27" s="24"/>
      <c r="F27" s="24"/>
    </row>
    <row r="28" spans="2:6" x14ac:dyDescent="0.25">
      <c r="C28" s="24"/>
      <c r="F28" s="24"/>
    </row>
    <row r="29" spans="2:6" x14ac:dyDescent="0.25">
      <c r="C29" s="24"/>
      <c r="F29" s="24"/>
    </row>
    <row r="30" spans="2:6" x14ac:dyDescent="0.25">
      <c r="C30" s="24"/>
      <c r="F30" s="24"/>
    </row>
    <row r="31" spans="2:6" x14ac:dyDescent="0.25">
      <c r="C31" s="24"/>
      <c r="F31" s="24"/>
    </row>
    <row r="32" spans="2:6" x14ac:dyDescent="0.25">
      <c r="C32" s="24"/>
      <c r="F32" s="24"/>
    </row>
    <row r="33" spans="3:6" x14ac:dyDescent="0.25">
      <c r="C33" s="24"/>
      <c r="F33" s="24"/>
    </row>
    <row r="34" spans="3:6" x14ac:dyDescent="0.25">
      <c r="C34" s="24"/>
      <c r="F34" s="24"/>
    </row>
    <row r="35" spans="3:6" x14ac:dyDescent="0.25">
      <c r="C35" s="24"/>
      <c r="F35" s="24"/>
    </row>
    <row r="36" spans="3:6" x14ac:dyDescent="0.25">
      <c r="C36" s="24"/>
      <c r="F36" s="24"/>
    </row>
    <row r="37" spans="3:6" x14ac:dyDescent="0.25">
      <c r="C37" s="24"/>
      <c r="F37" s="24"/>
    </row>
    <row r="38" spans="3:6" x14ac:dyDescent="0.25">
      <c r="C38" s="24"/>
      <c r="F38" s="24"/>
    </row>
    <row r="39" spans="3:6" x14ac:dyDescent="0.25">
      <c r="C39" s="24"/>
      <c r="F39" s="24"/>
    </row>
    <row r="40" spans="3:6" x14ac:dyDescent="0.25">
      <c r="C40" s="24"/>
      <c r="F40" s="24"/>
    </row>
    <row r="41" spans="3:6" x14ac:dyDescent="0.25">
      <c r="C41" s="24"/>
      <c r="F41" s="24"/>
    </row>
    <row r="42" spans="3:6" x14ac:dyDescent="0.25">
      <c r="C42" s="24"/>
      <c r="F42" s="24"/>
    </row>
    <row r="43" spans="3:6" x14ac:dyDescent="0.25">
      <c r="C43" s="24"/>
      <c r="F43" s="24"/>
    </row>
    <row r="44" spans="3:6" x14ac:dyDescent="0.25">
      <c r="C44" s="24"/>
      <c r="F44" s="24"/>
    </row>
    <row r="45" spans="3:6" x14ac:dyDescent="0.25">
      <c r="C45" s="24"/>
      <c r="F45" s="24"/>
    </row>
    <row r="46" spans="3:6" x14ac:dyDescent="0.25">
      <c r="C46" s="24"/>
      <c r="F46" s="24"/>
    </row>
    <row r="47" spans="3:6" x14ac:dyDescent="0.25">
      <c r="C47" s="24"/>
      <c r="F47" s="24"/>
    </row>
    <row r="48" spans="3:6" x14ac:dyDescent="0.25">
      <c r="C48" s="24"/>
      <c r="F48" s="24"/>
    </row>
    <row r="49" spans="3:6" x14ac:dyDescent="0.25">
      <c r="C49" s="24"/>
      <c r="F49" s="24"/>
    </row>
    <row r="50" spans="3:6" x14ac:dyDescent="0.25">
      <c r="C50" s="24"/>
      <c r="F50" s="24"/>
    </row>
    <row r="51" spans="3:6" x14ac:dyDescent="0.25">
      <c r="C51" s="24"/>
      <c r="F51" s="24"/>
    </row>
    <row r="52" spans="3:6" x14ac:dyDescent="0.25">
      <c r="C52" s="24"/>
      <c r="F52" s="24"/>
    </row>
    <row r="53" spans="3:6" x14ac:dyDescent="0.25">
      <c r="C53" s="24"/>
      <c r="F53" s="24"/>
    </row>
    <row r="54" spans="3:6" x14ac:dyDescent="0.25">
      <c r="C54" s="24"/>
      <c r="F54" s="24"/>
    </row>
    <row r="55" spans="3:6" x14ac:dyDescent="0.25">
      <c r="C55" s="24"/>
      <c r="F55" s="24"/>
    </row>
    <row r="56" spans="3:6" x14ac:dyDescent="0.25">
      <c r="C56" s="24"/>
      <c r="F56" s="24"/>
    </row>
    <row r="57" spans="3:6" x14ac:dyDescent="0.25">
      <c r="C57" s="24"/>
      <c r="F57" s="24"/>
    </row>
    <row r="58" spans="3:6" x14ac:dyDescent="0.25">
      <c r="C58" s="24"/>
      <c r="F58" s="24"/>
    </row>
    <row r="59" spans="3:6" x14ac:dyDescent="0.25">
      <c r="C59" s="24"/>
      <c r="F59" s="24"/>
    </row>
    <row r="60" spans="3:6" x14ac:dyDescent="0.25">
      <c r="C60" s="24"/>
      <c r="F60" s="24"/>
    </row>
    <row r="61" spans="3:6" x14ac:dyDescent="0.25">
      <c r="C61" s="24"/>
      <c r="F61" s="24"/>
    </row>
    <row r="62" spans="3:6" x14ac:dyDescent="0.25">
      <c r="C62" s="24"/>
      <c r="F62" s="24"/>
    </row>
    <row r="63" spans="3:6" x14ac:dyDescent="0.25">
      <c r="C63" s="24"/>
      <c r="F63" s="24"/>
    </row>
    <row r="64" spans="3:6" x14ac:dyDescent="0.25">
      <c r="C64" s="24"/>
      <c r="F64" s="24"/>
    </row>
    <row r="65" spans="3:6" x14ac:dyDescent="0.25">
      <c r="C65" s="24"/>
      <c r="F65" s="24"/>
    </row>
    <row r="66" spans="3:6" x14ac:dyDescent="0.25">
      <c r="C66" s="24"/>
      <c r="F66" s="24"/>
    </row>
    <row r="67" spans="3:6" x14ac:dyDescent="0.25">
      <c r="C67" s="24"/>
      <c r="F67" s="24"/>
    </row>
    <row r="68" spans="3:6" x14ac:dyDescent="0.25">
      <c r="C68" s="24"/>
      <c r="F68" s="24"/>
    </row>
    <row r="69" spans="3:6" x14ac:dyDescent="0.25">
      <c r="C69" s="24"/>
      <c r="F69" s="24"/>
    </row>
    <row r="70" spans="3:6" x14ac:dyDescent="0.25">
      <c r="C70" s="24"/>
      <c r="F70" s="24"/>
    </row>
    <row r="71" spans="3:6" x14ac:dyDescent="0.25">
      <c r="C71" s="24"/>
      <c r="F71" s="24"/>
    </row>
    <row r="72" spans="3:6" x14ac:dyDescent="0.25">
      <c r="C72" s="24"/>
      <c r="F72" s="24"/>
    </row>
    <row r="73" spans="3:6" x14ac:dyDescent="0.25">
      <c r="C73" s="24"/>
      <c r="F73" s="24"/>
    </row>
    <row r="74" spans="3:6" x14ac:dyDescent="0.25">
      <c r="C74" s="24"/>
      <c r="F74" s="24"/>
    </row>
    <row r="75" spans="3:6" x14ac:dyDescent="0.25">
      <c r="C75" s="24"/>
      <c r="F75" s="24"/>
    </row>
    <row r="76" spans="3:6" x14ac:dyDescent="0.25">
      <c r="C76" s="24"/>
      <c r="F76" s="24"/>
    </row>
    <row r="77" spans="3:6" x14ac:dyDescent="0.25">
      <c r="C77" s="24"/>
      <c r="F77" s="24"/>
    </row>
    <row r="78" spans="3:6" x14ac:dyDescent="0.25">
      <c r="C78" s="24"/>
      <c r="F78" s="24"/>
    </row>
    <row r="79" spans="3:6" x14ac:dyDescent="0.25">
      <c r="C79" s="24"/>
      <c r="F79" s="24"/>
    </row>
    <row r="80" spans="3:6" x14ac:dyDescent="0.25">
      <c r="C80" s="24"/>
      <c r="F80" s="24"/>
    </row>
    <row r="81" spans="3:6" x14ac:dyDescent="0.25">
      <c r="C81" s="24"/>
      <c r="F81" s="24"/>
    </row>
    <row r="82" spans="3:6" x14ac:dyDescent="0.25">
      <c r="C82" s="24"/>
      <c r="F82" s="24"/>
    </row>
    <row r="83" spans="3:6" x14ac:dyDescent="0.25">
      <c r="C83" s="24"/>
      <c r="F83" s="24"/>
    </row>
    <row r="84" spans="3:6" x14ac:dyDescent="0.25">
      <c r="C84" s="24"/>
      <c r="F84" s="24"/>
    </row>
    <row r="85" spans="3:6" x14ac:dyDescent="0.25">
      <c r="C85" s="24"/>
      <c r="F85" s="24"/>
    </row>
    <row r="86" spans="3:6" x14ac:dyDescent="0.25">
      <c r="C86" s="24"/>
      <c r="F86" s="24"/>
    </row>
    <row r="87" spans="3:6" x14ac:dyDescent="0.25">
      <c r="C87" s="24"/>
      <c r="F87" s="24"/>
    </row>
    <row r="88" spans="3:6" x14ac:dyDescent="0.25">
      <c r="C88" s="24"/>
      <c r="F88" s="24"/>
    </row>
    <row r="89" spans="3:6" x14ac:dyDescent="0.25">
      <c r="C89" s="24"/>
      <c r="F89" s="24"/>
    </row>
    <row r="90" spans="3:6" x14ac:dyDescent="0.25">
      <c r="C90" s="24"/>
      <c r="F90" s="24"/>
    </row>
    <row r="91" spans="3:6" x14ac:dyDescent="0.25">
      <c r="C91" s="24"/>
      <c r="F91" s="24"/>
    </row>
    <row r="92" spans="3:6" x14ac:dyDescent="0.25">
      <c r="C92" s="24"/>
      <c r="F92" s="24"/>
    </row>
    <row r="93" spans="3:6" x14ac:dyDescent="0.25">
      <c r="C93" s="24"/>
      <c r="F93" s="24"/>
    </row>
    <row r="94" spans="3:6" x14ac:dyDescent="0.25">
      <c r="C94" s="24"/>
      <c r="F94" s="24"/>
    </row>
    <row r="95" spans="3:6" x14ac:dyDescent="0.25">
      <c r="C95" s="24"/>
      <c r="F95" s="24"/>
    </row>
    <row r="96" spans="3:6" x14ac:dyDescent="0.25">
      <c r="C96" s="24"/>
      <c r="F96" s="24"/>
    </row>
    <row r="97" spans="3:6" x14ac:dyDescent="0.25">
      <c r="C97" s="24"/>
      <c r="F97" s="24"/>
    </row>
    <row r="98" spans="3:6" x14ac:dyDescent="0.25">
      <c r="C98" s="24"/>
      <c r="F98" s="24"/>
    </row>
    <row r="99" spans="3:6" x14ac:dyDescent="0.25">
      <c r="C99" s="24"/>
      <c r="F99" s="24"/>
    </row>
    <row r="100" spans="3:6" x14ac:dyDescent="0.25">
      <c r="C100" s="24"/>
      <c r="F100" s="24"/>
    </row>
    <row r="101" spans="3:6" x14ac:dyDescent="0.25">
      <c r="C101" s="24"/>
      <c r="F101" s="24"/>
    </row>
    <row r="102" spans="3:6" x14ac:dyDescent="0.25">
      <c r="C102" s="24"/>
      <c r="F102" s="24"/>
    </row>
    <row r="103" spans="3:6" x14ac:dyDescent="0.25">
      <c r="C103" s="24"/>
      <c r="F103" s="24"/>
    </row>
    <row r="104" spans="3:6" x14ac:dyDescent="0.25">
      <c r="C104" s="24"/>
      <c r="F104" s="24"/>
    </row>
    <row r="105" spans="3:6" x14ac:dyDescent="0.25">
      <c r="C105" s="24"/>
      <c r="F105" s="24"/>
    </row>
    <row r="106" spans="3:6" x14ac:dyDescent="0.25">
      <c r="C106" s="24"/>
      <c r="F106" s="24"/>
    </row>
    <row r="107" spans="3:6" x14ac:dyDescent="0.25">
      <c r="C107" s="24"/>
      <c r="F107" s="24"/>
    </row>
    <row r="108" spans="3:6" x14ac:dyDescent="0.25">
      <c r="C108" s="24"/>
      <c r="F108" s="24"/>
    </row>
    <row r="109" spans="3:6" x14ac:dyDescent="0.25">
      <c r="C109" s="24"/>
      <c r="F109" s="24"/>
    </row>
    <row r="110" spans="3:6" x14ac:dyDescent="0.25">
      <c r="C110" s="24"/>
      <c r="F110" s="24"/>
    </row>
    <row r="111" spans="3:6" x14ac:dyDescent="0.25">
      <c r="C111" s="24"/>
      <c r="F111" s="24"/>
    </row>
    <row r="112" spans="3:6" x14ac:dyDescent="0.25">
      <c r="C112" s="24"/>
      <c r="F112" s="24"/>
    </row>
    <row r="113" spans="3:6" x14ac:dyDescent="0.25">
      <c r="C113" s="24"/>
      <c r="F113" s="24"/>
    </row>
    <row r="114" spans="3:6" x14ac:dyDescent="0.25">
      <c r="C114" s="24"/>
      <c r="F114" s="24"/>
    </row>
    <row r="115" spans="3:6" x14ac:dyDescent="0.25">
      <c r="C115" s="24"/>
      <c r="F115" s="24"/>
    </row>
    <row r="116" spans="3:6" x14ac:dyDescent="0.25">
      <c r="C116" s="24"/>
      <c r="F116" s="24"/>
    </row>
    <row r="117" spans="3:6" x14ac:dyDescent="0.25">
      <c r="C117" s="24"/>
      <c r="F117" s="24"/>
    </row>
    <row r="118" spans="3:6" x14ac:dyDescent="0.25">
      <c r="C118" s="24"/>
      <c r="F118" s="24"/>
    </row>
    <row r="119" spans="3:6" x14ac:dyDescent="0.25">
      <c r="C119" s="24"/>
      <c r="F119" s="24"/>
    </row>
    <row r="120" spans="3:6" x14ac:dyDescent="0.25">
      <c r="C120" s="24"/>
      <c r="F120" s="24"/>
    </row>
    <row r="121" spans="3:6" x14ac:dyDescent="0.25">
      <c r="C121" s="24"/>
      <c r="F121" s="24"/>
    </row>
    <row r="122" spans="3:6" x14ac:dyDescent="0.25">
      <c r="C122" s="24"/>
      <c r="F122" s="24"/>
    </row>
    <row r="123" spans="3:6" x14ac:dyDescent="0.25">
      <c r="C123" s="24"/>
      <c r="F123" s="24"/>
    </row>
    <row r="124" spans="3:6" x14ac:dyDescent="0.25">
      <c r="C124" s="24"/>
      <c r="F124" s="24"/>
    </row>
    <row r="125" spans="3:6" x14ac:dyDescent="0.25">
      <c r="C125" s="24"/>
      <c r="F125" s="24"/>
    </row>
    <row r="126" spans="3:6" x14ac:dyDescent="0.25">
      <c r="C126" s="24"/>
      <c r="F126" s="24"/>
    </row>
    <row r="127" spans="3:6" x14ac:dyDescent="0.25">
      <c r="C127" s="24"/>
      <c r="F127" s="24"/>
    </row>
    <row r="128" spans="3:6" x14ac:dyDescent="0.25">
      <c r="C128" s="24"/>
      <c r="F128" s="24"/>
    </row>
    <row r="129" spans="3:6" x14ac:dyDescent="0.25">
      <c r="C129" s="24"/>
      <c r="F129" s="24"/>
    </row>
    <row r="130" spans="3:6" x14ac:dyDescent="0.25">
      <c r="C130" s="24"/>
      <c r="F130" s="24"/>
    </row>
    <row r="131" spans="3:6" x14ac:dyDescent="0.25">
      <c r="C131" s="24"/>
      <c r="F131" s="24"/>
    </row>
    <row r="132" spans="3:6" x14ac:dyDescent="0.25">
      <c r="C132" s="24"/>
      <c r="F132" s="24"/>
    </row>
    <row r="133" spans="3:6" x14ac:dyDescent="0.25">
      <c r="C133" s="24"/>
      <c r="F133" s="24"/>
    </row>
    <row r="134" spans="3:6" x14ac:dyDescent="0.25">
      <c r="C134" s="24"/>
      <c r="F134" s="24"/>
    </row>
    <row r="135" spans="3:6" x14ac:dyDescent="0.25">
      <c r="C135" s="24"/>
      <c r="F135" s="24"/>
    </row>
    <row r="136" spans="3:6" x14ac:dyDescent="0.25">
      <c r="C136" s="24"/>
      <c r="F136" s="24"/>
    </row>
    <row r="137" spans="3:6" x14ac:dyDescent="0.25">
      <c r="C137" s="24"/>
      <c r="F137" s="24"/>
    </row>
    <row r="138" spans="3:6" x14ac:dyDescent="0.25">
      <c r="C138" s="24"/>
      <c r="F138" s="24"/>
    </row>
    <row r="139" spans="3:6" x14ac:dyDescent="0.25">
      <c r="C139" s="24"/>
      <c r="F139" s="24"/>
    </row>
    <row r="140" spans="3:6" x14ac:dyDescent="0.25">
      <c r="C140" s="24"/>
      <c r="F140" s="24"/>
    </row>
    <row r="141" spans="3:6" x14ac:dyDescent="0.25">
      <c r="C141" s="24"/>
      <c r="F141" s="24"/>
    </row>
    <row r="142" spans="3:6" x14ac:dyDescent="0.25">
      <c r="C142" s="24"/>
      <c r="F142" s="24"/>
    </row>
    <row r="143" spans="3:6" x14ac:dyDescent="0.25">
      <c r="C143" s="24"/>
      <c r="F143" s="24"/>
    </row>
    <row r="144" spans="3:6" x14ac:dyDescent="0.25">
      <c r="C144" s="24"/>
      <c r="F144" s="24"/>
    </row>
    <row r="145" spans="3:6" x14ac:dyDescent="0.25">
      <c r="C145" s="24"/>
      <c r="F145" s="24"/>
    </row>
    <row r="146" spans="3:6" x14ac:dyDescent="0.25">
      <c r="C146" s="24"/>
      <c r="F146" s="24"/>
    </row>
    <row r="147" spans="3:6" x14ac:dyDescent="0.25">
      <c r="C147" s="24"/>
      <c r="F147" s="24"/>
    </row>
    <row r="148" spans="3:6" x14ac:dyDescent="0.25">
      <c r="C148" s="24"/>
      <c r="F148" s="24"/>
    </row>
    <row r="149" spans="3:6" x14ac:dyDescent="0.25">
      <c r="C149" s="24"/>
      <c r="F149" s="24"/>
    </row>
    <row r="150" spans="3:6" x14ac:dyDescent="0.25">
      <c r="C150" s="24"/>
      <c r="F150" s="24"/>
    </row>
    <row r="151" spans="3:6" x14ac:dyDescent="0.25">
      <c r="C151" s="24"/>
      <c r="F151" s="24"/>
    </row>
    <row r="152" spans="3:6" x14ac:dyDescent="0.25">
      <c r="C152" s="24"/>
      <c r="F152" s="24"/>
    </row>
    <row r="153" spans="3:6" x14ac:dyDescent="0.25">
      <c r="C153" s="24"/>
      <c r="F153" s="24"/>
    </row>
    <row r="154" spans="3:6" x14ac:dyDescent="0.25">
      <c r="C154" s="24"/>
      <c r="F154" s="24"/>
    </row>
    <row r="155" spans="3:6" x14ac:dyDescent="0.25">
      <c r="C155" s="24"/>
      <c r="F155" s="24"/>
    </row>
    <row r="156" spans="3:6" x14ac:dyDescent="0.25">
      <c r="C156" s="24"/>
      <c r="F156" s="24"/>
    </row>
    <row r="157" spans="3:6" x14ac:dyDescent="0.25">
      <c r="C157" s="24"/>
      <c r="F157" s="24"/>
    </row>
    <row r="158" spans="3:6" x14ac:dyDescent="0.25">
      <c r="C158" s="24"/>
      <c r="F158" s="24"/>
    </row>
    <row r="159" spans="3:6" x14ac:dyDescent="0.25">
      <c r="C159" s="24"/>
      <c r="F159" s="24"/>
    </row>
    <row r="160" spans="3:6" x14ac:dyDescent="0.25">
      <c r="C160" s="24"/>
      <c r="F160" s="24"/>
    </row>
    <row r="161" spans="3:6" x14ac:dyDescent="0.25">
      <c r="C161" s="24"/>
      <c r="F161" s="24"/>
    </row>
    <row r="162" spans="3:6" x14ac:dyDescent="0.25">
      <c r="C162" s="24"/>
      <c r="F162" s="24"/>
    </row>
    <row r="163" spans="3:6" x14ac:dyDescent="0.25">
      <c r="C163" s="24"/>
      <c r="F163" s="24"/>
    </row>
    <row r="164" spans="3:6" x14ac:dyDescent="0.25">
      <c r="C164" s="24"/>
      <c r="F164" s="24"/>
    </row>
    <row r="165" spans="3:6" x14ac:dyDescent="0.25">
      <c r="C165" s="24"/>
      <c r="F165" s="24"/>
    </row>
    <row r="166" spans="3:6" x14ac:dyDescent="0.25">
      <c r="C166" s="24"/>
      <c r="F166" s="24"/>
    </row>
    <row r="167" spans="3:6" x14ac:dyDescent="0.25">
      <c r="C167" s="24"/>
      <c r="F167" s="24"/>
    </row>
    <row r="168" spans="3:6" x14ac:dyDescent="0.25">
      <c r="C168" s="24"/>
      <c r="F168" s="24"/>
    </row>
    <row r="169" spans="3:6" x14ac:dyDescent="0.25">
      <c r="C169" s="24"/>
      <c r="F169" s="24"/>
    </row>
    <row r="170" spans="3:6" x14ac:dyDescent="0.25">
      <c r="C170" s="24"/>
      <c r="F170" s="24"/>
    </row>
    <row r="171" spans="3:6" x14ac:dyDescent="0.25">
      <c r="C171" s="24"/>
      <c r="F171" s="24"/>
    </row>
    <row r="172" spans="3:6" x14ac:dyDescent="0.25">
      <c r="C172" s="24"/>
      <c r="F172" s="24"/>
    </row>
    <row r="173" spans="3:6" x14ac:dyDescent="0.25">
      <c r="C173" s="24"/>
      <c r="F173" s="24"/>
    </row>
    <row r="174" spans="3:6" x14ac:dyDescent="0.25">
      <c r="C174" s="24"/>
      <c r="F174" s="24"/>
    </row>
    <row r="175" spans="3:6" x14ac:dyDescent="0.25">
      <c r="C175" s="24"/>
      <c r="F175" s="24"/>
    </row>
    <row r="176" spans="3:6" x14ac:dyDescent="0.25">
      <c r="C176" s="24"/>
      <c r="F176" s="24"/>
    </row>
    <row r="177" spans="3:6" x14ac:dyDescent="0.25">
      <c r="C177" s="24"/>
      <c r="F177" s="24"/>
    </row>
    <row r="178" spans="3:6" x14ac:dyDescent="0.25">
      <c r="C178" s="24"/>
      <c r="F178" s="24"/>
    </row>
    <row r="179" spans="3:6" x14ac:dyDescent="0.25">
      <c r="C179" s="24"/>
      <c r="F179" s="24"/>
    </row>
    <row r="180" spans="3:6" x14ac:dyDescent="0.25">
      <c r="C180" s="24"/>
      <c r="F180" s="24"/>
    </row>
    <row r="181" spans="3:6" x14ac:dyDescent="0.25">
      <c r="C181" s="24"/>
      <c r="F181" s="24"/>
    </row>
    <row r="182" spans="3:6" x14ac:dyDescent="0.25">
      <c r="C182" s="24"/>
      <c r="F182" s="24"/>
    </row>
    <row r="183" spans="3:6" x14ac:dyDescent="0.25">
      <c r="C183" s="24"/>
      <c r="F183" s="24"/>
    </row>
    <row r="184" spans="3:6" x14ac:dyDescent="0.25">
      <c r="C184" s="24"/>
      <c r="F184" s="24"/>
    </row>
    <row r="185" spans="3:6" x14ac:dyDescent="0.25">
      <c r="C185" s="24"/>
      <c r="F185" s="24"/>
    </row>
    <row r="186" spans="3:6" x14ac:dyDescent="0.25">
      <c r="C186" s="24"/>
      <c r="F186" s="24"/>
    </row>
    <row r="187" spans="3:6" x14ac:dyDescent="0.25">
      <c r="C187" s="24"/>
      <c r="F187" s="24"/>
    </row>
    <row r="188" spans="3:6" x14ac:dyDescent="0.25">
      <c r="C188" s="24"/>
      <c r="F188" s="24"/>
    </row>
    <row r="189" spans="3:6" x14ac:dyDescent="0.25">
      <c r="C189" s="24"/>
      <c r="F189" s="24"/>
    </row>
    <row r="190" spans="3:6" x14ac:dyDescent="0.25">
      <c r="C190" s="24"/>
      <c r="F190" s="24"/>
    </row>
    <row r="191" spans="3:6" x14ac:dyDescent="0.25">
      <c r="C191" s="24"/>
      <c r="F191" s="24"/>
    </row>
    <row r="192" spans="3:6" x14ac:dyDescent="0.25">
      <c r="C192" s="24"/>
      <c r="F192" s="24"/>
    </row>
    <row r="193" spans="3:6" x14ac:dyDescent="0.25">
      <c r="C193" s="24"/>
      <c r="F193" s="24"/>
    </row>
    <row r="194" spans="3:6" x14ac:dyDescent="0.25">
      <c r="C194" s="24"/>
      <c r="F194" s="24"/>
    </row>
    <row r="195" spans="3:6" x14ac:dyDescent="0.25">
      <c r="C195" s="24"/>
      <c r="F195" s="24"/>
    </row>
    <row r="196" spans="3:6" x14ac:dyDescent="0.25">
      <c r="C196" s="24"/>
      <c r="F196" s="24"/>
    </row>
    <row r="197" spans="3:6" x14ac:dyDescent="0.25">
      <c r="C197" s="24"/>
      <c r="F197" s="24"/>
    </row>
    <row r="198" spans="3:6" x14ac:dyDescent="0.25">
      <c r="C198" s="24"/>
      <c r="F198" s="24"/>
    </row>
    <row r="199" spans="3:6" x14ac:dyDescent="0.25">
      <c r="C199" s="24"/>
      <c r="F199" s="24"/>
    </row>
    <row r="200" spans="3:6" x14ac:dyDescent="0.25">
      <c r="C200" s="24"/>
      <c r="F200" s="24"/>
    </row>
    <row r="201" spans="3:6" x14ac:dyDescent="0.25">
      <c r="C201" s="24"/>
      <c r="F201" s="24"/>
    </row>
    <row r="202" spans="3:6" x14ac:dyDescent="0.25">
      <c r="C202" s="24"/>
      <c r="F202" s="24"/>
    </row>
    <row r="203" spans="3:6" x14ac:dyDescent="0.25">
      <c r="C203" s="24"/>
      <c r="F203" s="24"/>
    </row>
    <row r="204" spans="3:6" x14ac:dyDescent="0.25">
      <c r="C204" s="24"/>
      <c r="F204" s="24"/>
    </row>
    <row r="205" spans="3:6" x14ac:dyDescent="0.25">
      <c r="C205" s="24"/>
      <c r="F205" s="24"/>
    </row>
    <row r="206" spans="3:6" x14ac:dyDescent="0.25">
      <c r="C206" s="24"/>
      <c r="F206" s="24"/>
    </row>
    <row r="207" spans="3:6" x14ac:dyDescent="0.25">
      <c r="C207" s="24"/>
      <c r="F207" s="24"/>
    </row>
    <row r="208" spans="3:6" x14ac:dyDescent="0.25">
      <c r="C208" s="24"/>
      <c r="F208" s="24"/>
    </row>
    <row r="209" spans="3:6" x14ac:dyDescent="0.25">
      <c r="C209" s="24"/>
      <c r="F209" s="24"/>
    </row>
    <row r="210" spans="3:6" x14ac:dyDescent="0.25">
      <c r="C210" s="24"/>
      <c r="F210" s="24"/>
    </row>
    <row r="211" spans="3:6" x14ac:dyDescent="0.25">
      <c r="C211" s="24"/>
      <c r="F211" s="24"/>
    </row>
    <row r="212" spans="3:6" x14ac:dyDescent="0.25">
      <c r="C212" s="24"/>
      <c r="F212" s="24"/>
    </row>
    <row r="213" spans="3:6" x14ac:dyDescent="0.25">
      <c r="C213" s="24"/>
      <c r="F213" s="24"/>
    </row>
    <row r="214" spans="3:6" x14ac:dyDescent="0.25">
      <c r="C214" s="24"/>
      <c r="F214" s="24"/>
    </row>
    <row r="215" spans="3:6" x14ac:dyDescent="0.25">
      <c r="C215" s="24"/>
      <c r="F215" s="24"/>
    </row>
    <row r="216" spans="3:6" x14ac:dyDescent="0.25">
      <c r="C216" s="24"/>
      <c r="F216" s="24"/>
    </row>
    <row r="217" spans="3:6" x14ac:dyDescent="0.25">
      <c r="C217" s="24"/>
      <c r="F217" s="24"/>
    </row>
    <row r="218" spans="3:6" x14ac:dyDescent="0.25">
      <c r="C218" s="24"/>
      <c r="F218" s="24"/>
    </row>
    <row r="219" spans="3:6" x14ac:dyDescent="0.25">
      <c r="C219" s="24"/>
      <c r="F219" s="24"/>
    </row>
    <row r="220" spans="3:6" x14ac:dyDescent="0.25">
      <c r="C220" s="24"/>
      <c r="F220" s="24"/>
    </row>
    <row r="221" spans="3:6" x14ac:dyDescent="0.25">
      <c r="C221" s="24"/>
      <c r="F221" s="24"/>
    </row>
    <row r="222" spans="3:6" x14ac:dyDescent="0.25">
      <c r="C222" s="24"/>
      <c r="F222" s="24"/>
    </row>
    <row r="223" spans="3:6" x14ac:dyDescent="0.25">
      <c r="C223" s="24"/>
      <c r="F223" s="24"/>
    </row>
    <row r="224" spans="3:6" x14ac:dyDescent="0.25">
      <c r="C224" s="24"/>
      <c r="F224" s="24"/>
    </row>
    <row r="225" spans="3:6" x14ac:dyDescent="0.25">
      <c r="C225" s="24"/>
      <c r="F225" s="24"/>
    </row>
    <row r="226" spans="3:6" x14ac:dyDescent="0.25">
      <c r="C226" s="24"/>
      <c r="F226" s="24"/>
    </row>
    <row r="227" spans="3:6" x14ac:dyDescent="0.25">
      <c r="C227" s="24"/>
      <c r="F227" s="24"/>
    </row>
    <row r="228" spans="3:6" x14ac:dyDescent="0.25">
      <c r="C228" s="24"/>
      <c r="F228" s="24"/>
    </row>
    <row r="229" spans="3:6" x14ac:dyDescent="0.25">
      <c r="C229" s="24"/>
      <c r="F229" s="24"/>
    </row>
    <row r="230" spans="3:6" x14ac:dyDescent="0.25">
      <c r="C230" s="24"/>
      <c r="F230" s="24"/>
    </row>
    <row r="231" spans="3:6" x14ac:dyDescent="0.25">
      <c r="C231" s="24"/>
      <c r="F231" s="24"/>
    </row>
    <row r="232" spans="3:6" x14ac:dyDescent="0.25">
      <c r="C232" s="24"/>
      <c r="F232" s="24"/>
    </row>
    <row r="233" spans="3:6" x14ac:dyDescent="0.25">
      <c r="C233" s="24"/>
      <c r="F233" s="24"/>
    </row>
    <row r="234" spans="3:6" x14ac:dyDescent="0.25">
      <c r="C234" s="24"/>
      <c r="F234" s="24"/>
    </row>
    <row r="235" spans="3:6" x14ac:dyDescent="0.25">
      <c r="C235" s="24"/>
      <c r="F235" s="24"/>
    </row>
    <row r="236" spans="3:6" x14ac:dyDescent="0.25">
      <c r="C236" s="24"/>
      <c r="F236" s="24"/>
    </row>
    <row r="237" spans="3:6" x14ac:dyDescent="0.25">
      <c r="C237" s="24"/>
      <c r="F237" s="24"/>
    </row>
    <row r="238" spans="3:6" x14ac:dyDescent="0.25">
      <c r="C238" s="24"/>
      <c r="F238" s="24"/>
    </row>
    <row r="239" spans="3:6" x14ac:dyDescent="0.25">
      <c r="C239" s="24"/>
      <c r="F239" s="24"/>
    </row>
    <row r="240" spans="3:6" x14ac:dyDescent="0.25">
      <c r="C240" s="24"/>
      <c r="F240" s="24"/>
    </row>
    <row r="241" spans="3:6" x14ac:dyDescent="0.25">
      <c r="C241" s="24"/>
      <c r="F241" s="24"/>
    </row>
    <row r="242" spans="3:6" x14ac:dyDescent="0.25">
      <c r="C242" s="24"/>
      <c r="F242" s="24"/>
    </row>
    <row r="243" spans="3:6" x14ac:dyDescent="0.25">
      <c r="C243" s="24"/>
      <c r="F243" s="24"/>
    </row>
    <row r="244" spans="3:6" x14ac:dyDescent="0.25">
      <c r="C244" s="24"/>
      <c r="F244" s="24"/>
    </row>
    <row r="245" spans="3:6" x14ac:dyDescent="0.25">
      <c r="C245" s="24"/>
      <c r="F245" s="24"/>
    </row>
    <row r="246" spans="3:6" x14ac:dyDescent="0.25">
      <c r="C246" s="24"/>
      <c r="F246" s="24"/>
    </row>
    <row r="247" spans="3:6" x14ac:dyDescent="0.25">
      <c r="C247" s="24"/>
      <c r="F247" s="24"/>
    </row>
    <row r="248" spans="3:6" x14ac:dyDescent="0.25">
      <c r="C248" s="24"/>
      <c r="F248" s="24"/>
    </row>
    <row r="249" spans="3:6" x14ac:dyDescent="0.25">
      <c r="C249" s="24"/>
      <c r="F249" s="24"/>
    </row>
    <row r="250" spans="3:6" x14ac:dyDescent="0.25">
      <c r="C250" s="24"/>
      <c r="F250" s="24"/>
    </row>
    <row r="251" spans="3:6" x14ac:dyDescent="0.25">
      <c r="C251" s="24"/>
      <c r="F251" s="24"/>
    </row>
    <row r="252" spans="3:6" x14ac:dyDescent="0.25">
      <c r="C252" s="24"/>
      <c r="F252" s="24"/>
    </row>
    <row r="253" spans="3:6" x14ac:dyDescent="0.25">
      <c r="C253" s="24"/>
      <c r="F253" s="24"/>
    </row>
    <row r="254" spans="3:6" x14ac:dyDescent="0.25">
      <c r="C254" s="24"/>
      <c r="F254" s="24"/>
    </row>
    <row r="255" spans="3:6" x14ac:dyDescent="0.25">
      <c r="C255" s="24"/>
      <c r="F255" s="24"/>
    </row>
    <row r="256" spans="3:6" x14ac:dyDescent="0.25">
      <c r="C256" s="24"/>
      <c r="F256" s="24"/>
    </row>
    <row r="257" spans="3:6" x14ac:dyDescent="0.25">
      <c r="C257" s="24"/>
      <c r="F257" s="24"/>
    </row>
    <row r="258" spans="3:6" x14ac:dyDescent="0.25">
      <c r="C258" s="24"/>
      <c r="F258" s="24"/>
    </row>
    <row r="259" spans="3:6" x14ac:dyDescent="0.25">
      <c r="C259" s="24"/>
      <c r="F259" s="24"/>
    </row>
    <row r="260" spans="3:6" x14ac:dyDescent="0.25">
      <c r="C260" s="24"/>
      <c r="F260" s="24"/>
    </row>
    <row r="261" spans="3:6" x14ac:dyDescent="0.25">
      <c r="C261" s="24"/>
      <c r="F261" s="24"/>
    </row>
    <row r="262" spans="3:6" x14ac:dyDescent="0.25">
      <c r="C262" s="24"/>
      <c r="F262" s="24"/>
    </row>
    <row r="263" spans="3:6" x14ac:dyDescent="0.25">
      <c r="C263" s="24"/>
      <c r="F263" s="24"/>
    </row>
    <row r="264" spans="3:6" x14ac:dyDescent="0.25">
      <c r="C264" s="24"/>
      <c r="F264" s="24"/>
    </row>
    <row r="265" spans="3:6" x14ac:dyDescent="0.25">
      <c r="C265" s="24"/>
      <c r="F265" s="24"/>
    </row>
    <row r="266" spans="3:6" x14ac:dyDescent="0.25">
      <c r="C266" s="24"/>
      <c r="F266" s="24"/>
    </row>
    <row r="267" spans="3:6" x14ac:dyDescent="0.25">
      <c r="C267" s="24"/>
      <c r="F267" s="24"/>
    </row>
    <row r="268" spans="3:6" x14ac:dyDescent="0.25">
      <c r="C268" s="24"/>
      <c r="F268" s="24"/>
    </row>
    <row r="269" spans="3:6" x14ac:dyDescent="0.25">
      <c r="C269" s="24"/>
      <c r="F269" s="24"/>
    </row>
    <row r="270" spans="3:6" x14ac:dyDescent="0.25">
      <c r="C270" s="24"/>
      <c r="F270" s="24"/>
    </row>
    <row r="271" spans="3:6" x14ac:dyDescent="0.25">
      <c r="C271" s="24"/>
      <c r="F271" s="24"/>
    </row>
    <row r="272" spans="3:6" x14ac:dyDescent="0.25">
      <c r="C272" s="24"/>
      <c r="F272" s="24"/>
    </row>
    <row r="273" spans="3:6" x14ac:dyDescent="0.25">
      <c r="C273" s="24"/>
      <c r="F273" s="24"/>
    </row>
    <row r="274" spans="3:6" x14ac:dyDescent="0.25">
      <c r="C274" s="24"/>
      <c r="F274" s="24"/>
    </row>
    <row r="275" spans="3:6" x14ac:dyDescent="0.25">
      <c r="C275" s="24"/>
      <c r="F275" s="24"/>
    </row>
    <row r="276" spans="3:6" x14ac:dyDescent="0.25">
      <c r="C276" s="24"/>
      <c r="F276" s="24"/>
    </row>
    <row r="277" spans="3:6" x14ac:dyDescent="0.25">
      <c r="C277" s="24"/>
      <c r="F277" s="24"/>
    </row>
    <row r="278" spans="3:6" x14ac:dyDescent="0.25">
      <c r="C278" s="24"/>
      <c r="F278" s="24"/>
    </row>
    <row r="279" spans="3:6" x14ac:dyDescent="0.25">
      <c r="C279" s="24"/>
      <c r="F279" s="24"/>
    </row>
    <row r="280" spans="3:6" x14ac:dyDescent="0.25">
      <c r="C280" s="24"/>
      <c r="F280" s="24"/>
    </row>
    <row r="281" spans="3:6" x14ac:dyDescent="0.25">
      <c r="C281" s="24"/>
      <c r="F281" s="24"/>
    </row>
    <row r="282" spans="3:6" x14ac:dyDescent="0.25">
      <c r="C282" s="24"/>
      <c r="F282" s="24"/>
    </row>
    <row r="283" spans="3:6" x14ac:dyDescent="0.25">
      <c r="C283" s="24"/>
      <c r="F283" s="24"/>
    </row>
    <row r="284" spans="3:6" x14ac:dyDescent="0.25">
      <c r="C284" s="24"/>
      <c r="F284" s="24"/>
    </row>
    <row r="285" spans="3:6" x14ac:dyDescent="0.25">
      <c r="C285" s="24"/>
      <c r="F285" s="24"/>
    </row>
    <row r="286" spans="3:6" x14ac:dyDescent="0.25">
      <c r="C286" s="24"/>
      <c r="F286" s="24"/>
    </row>
    <row r="287" spans="3:6" x14ac:dyDescent="0.25">
      <c r="C287" s="24"/>
      <c r="F287" s="24"/>
    </row>
    <row r="288" spans="3:6" x14ac:dyDescent="0.25">
      <c r="C288" s="24"/>
      <c r="F288" s="24"/>
    </row>
    <row r="289" spans="3:6" x14ac:dyDescent="0.25">
      <c r="C289" s="24"/>
      <c r="F289" s="24"/>
    </row>
    <row r="290" spans="3:6" x14ac:dyDescent="0.25">
      <c r="C290" s="24"/>
      <c r="F290" s="24"/>
    </row>
    <row r="291" spans="3:6" x14ac:dyDescent="0.25">
      <c r="C291" s="24"/>
      <c r="F291" s="24"/>
    </row>
    <row r="292" spans="3:6" x14ac:dyDescent="0.25">
      <c r="C292" s="24"/>
      <c r="F292" s="24"/>
    </row>
    <row r="293" spans="3:6" x14ac:dyDescent="0.25">
      <c r="C293" s="24"/>
      <c r="F293" s="24"/>
    </row>
    <row r="294" spans="3:6" x14ac:dyDescent="0.25">
      <c r="C294" s="24"/>
      <c r="F294" s="24"/>
    </row>
    <row r="295" spans="3:6" x14ac:dyDescent="0.25">
      <c r="C295" s="24"/>
      <c r="F295" s="24"/>
    </row>
    <row r="296" spans="3:6" x14ac:dyDescent="0.25">
      <c r="C296" s="24"/>
      <c r="F296" s="24"/>
    </row>
    <row r="297" spans="3:6" x14ac:dyDescent="0.25">
      <c r="C297" s="24"/>
      <c r="F297" s="24"/>
    </row>
    <row r="298" spans="3:6" x14ac:dyDescent="0.25">
      <c r="C298" s="24"/>
      <c r="F298" s="24"/>
    </row>
    <row r="299" spans="3:6" x14ac:dyDescent="0.25">
      <c r="C299" s="24"/>
      <c r="F299" s="24"/>
    </row>
    <row r="300" spans="3:6" x14ac:dyDescent="0.25">
      <c r="C300" s="24"/>
      <c r="F300" s="24"/>
    </row>
    <row r="301" spans="3:6" x14ac:dyDescent="0.25">
      <c r="C301" s="24"/>
      <c r="F301" s="24"/>
    </row>
    <row r="302" spans="3:6" x14ac:dyDescent="0.25">
      <c r="C302" s="24"/>
      <c r="F302" s="24"/>
    </row>
    <row r="303" spans="3:6" x14ac:dyDescent="0.25">
      <c r="C303" s="24"/>
      <c r="F303" s="24"/>
    </row>
    <row r="304" spans="3:6" x14ac:dyDescent="0.25">
      <c r="C304" s="24"/>
      <c r="F304" s="24"/>
    </row>
    <row r="305" spans="3:6" x14ac:dyDescent="0.25">
      <c r="C305" s="24"/>
      <c r="F305" s="24"/>
    </row>
    <row r="306" spans="3:6" x14ac:dyDescent="0.25">
      <c r="C306" s="24"/>
      <c r="F306" s="24"/>
    </row>
    <row r="307" spans="3:6" x14ac:dyDescent="0.25">
      <c r="C307" s="24"/>
      <c r="F307" s="24"/>
    </row>
    <row r="308" spans="3:6" x14ac:dyDescent="0.25">
      <c r="C308" s="24"/>
      <c r="F308" s="24"/>
    </row>
    <row r="309" spans="3:6" x14ac:dyDescent="0.25">
      <c r="C309" s="24"/>
      <c r="F309" s="24"/>
    </row>
    <row r="310" spans="3:6" x14ac:dyDescent="0.25">
      <c r="C310" s="24"/>
      <c r="F310" s="24"/>
    </row>
    <row r="311" spans="3:6" x14ac:dyDescent="0.25">
      <c r="C311" s="24"/>
      <c r="F311" s="24"/>
    </row>
    <row r="312" spans="3:6" x14ac:dyDescent="0.25">
      <c r="C312" s="24"/>
      <c r="F312" s="24"/>
    </row>
    <row r="313" spans="3:6" x14ac:dyDescent="0.25">
      <c r="C313" s="24"/>
      <c r="F313" s="24"/>
    </row>
    <row r="314" spans="3:6" x14ac:dyDescent="0.25">
      <c r="C314" s="24"/>
      <c r="F314" s="24"/>
    </row>
    <row r="315" spans="3:6" x14ac:dyDescent="0.25">
      <c r="C315" s="24"/>
      <c r="F315" s="24"/>
    </row>
    <row r="316" spans="3:6" x14ac:dyDescent="0.25">
      <c r="C316" s="24"/>
      <c r="F316" s="24"/>
    </row>
    <row r="317" spans="3:6" x14ac:dyDescent="0.25">
      <c r="C317" s="24"/>
      <c r="F317" s="24"/>
    </row>
    <row r="318" spans="3:6" x14ac:dyDescent="0.25">
      <c r="C318" s="24"/>
      <c r="F318" s="24"/>
    </row>
    <row r="319" spans="3:6" x14ac:dyDescent="0.25">
      <c r="C319" s="24"/>
      <c r="F319" s="24"/>
    </row>
    <row r="320" spans="3:6" x14ac:dyDescent="0.25">
      <c r="C320" s="24"/>
      <c r="F320" s="24"/>
    </row>
    <row r="321" spans="3:6" x14ac:dyDescent="0.25">
      <c r="C321" s="24"/>
      <c r="F321" s="24"/>
    </row>
    <row r="322" spans="3:6" x14ac:dyDescent="0.25">
      <c r="C322" s="24"/>
      <c r="F322" s="24"/>
    </row>
    <row r="323" spans="3:6" x14ac:dyDescent="0.25">
      <c r="C323" s="24"/>
      <c r="F323" s="24"/>
    </row>
    <row r="324" spans="3:6" x14ac:dyDescent="0.25">
      <c r="C324" s="24"/>
      <c r="F324" s="24"/>
    </row>
    <row r="325" spans="3:6" x14ac:dyDescent="0.25">
      <c r="C325" s="24"/>
      <c r="F325" s="24"/>
    </row>
    <row r="326" spans="3:6" x14ac:dyDescent="0.25">
      <c r="C326" s="24"/>
      <c r="F326" s="24"/>
    </row>
    <row r="327" spans="3:6" x14ac:dyDescent="0.25">
      <c r="C327" s="24"/>
      <c r="F327" s="24"/>
    </row>
    <row r="328" spans="3:6" x14ac:dyDescent="0.25">
      <c r="C328" s="24"/>
      <c r="F328" s="24"/>
    </row>
    <row r="329" spans="3:6" x14ac:dyDescent="0.25">
      <c r="C329" s="24"/>
      <c r="F329" s="24"/>
    </row>
    <row r="330" spans="3:6" x14ac:dyDescent="0.25">
      <c r="C330" s="24"/>
      <c r="F330" s="24"/>
    </row>
    <row r="331" spans="3:6" x14ac:dyDescent="0.25">
      <c r="C331" s="24"/>
      <c r="F331" s="24"/>
    </row>
    <row r="332" spans="3:6" x14ac:dyDescent="0.25">
      <c r="C332" s="24"/>
      <c r="F332" s="24"/>
    </row>
    <row r="333" spans="3:6" x14ac:dyDescent="0.25">
      <c r="C333" s="24"/>
      <c r="F333" s="24"/>
    </row>
    <row r="334" spans="3:6" x14ac:dyDescent="0.25">
      <c r="C334" s="24"/>
      <c r="F334" s="24"/>
    </row>
    <row r="335" spans="3:6" x14ac:dyDescent="0.25">
      <c r="C335" s="24"/>
      <c r="F335" s="24"/>
    </row>
    <row r="336" spans="3:6" x14ac:dyDescent="0.25">
      <c r="C336" s="24"/>
      <c r="F336" s="24"/>
    </row>
    <row r="337" spans="3:6" x14ac:dyDescent="0.25">
      <c r="C337" s="24"/>
      <c r="F337" s="24"/>
    </row>
    <row r="338" spans="3:6" x14ac:dyDescent="0.25">
      <c r="C338" s="24"/>
      <c r="F338" s="24"/>
    </row>
    <row r="339" spans="3:6" x14ac:dyDescent="0.25">
      <c r="C339" s="24"/>
      <c r="F339" s="24"/>
    </row>
    <row r="340" spans="3:6" x14ac:dyDescent="0.25">
      <c r="C340" s="24"/>
      <c r="F340" s="24"/>
    </row>
    <row r="341" spans="3:6" x14ac:dyDescent="0.25">
      <c r="C341" s="24"/>
      <c r="F341" s="24"/>
    </row>
    <row r="342" spans="3:6" x14ac:dyDescent="0.25">
      <c r="C342" s="24"/>
      <c r="F342" s="24"/>
    </row>
    <row r="343" spans="3:6" x14ac:dyDescent="0.25">
      <c r="C343" s="24"/>
      <c r="F343" s="24"/>
    </row>
    <row r="344" spans="3:6" x14ac:dyDescent="0.25">
      <c r="C344" s="24"/>
      <c r="F344" s="24"/>
    </row>
    <row r="345" spans="3:6" x14ac:dyDescent="0.25">
      <c r="C345" s="24"/>
      <c r="F345" s="24"/>
    </row>
    <row r="346" spans="3:6" x14ac:dyDescent="0.25">
      <c r="C346" s="24"/>
      <c r="F346" s="24"/>
    </row>
    <row r="347" spans="3:6" x14ac:dyDescent="0.25">
      <c r="C347" s="24"/>
      <c r="F347" s="24"/>
    </row>
    <row r="348" spans="3:6" x14ac:dyDescent="0.25">
      <c r="C348" s="24"/>
      <c r="F348" s="24"/>
    </row>
    <row r="349" spans="3:6" x14ac:dyDescent="0.25">
      <c r="C349" s="24"/>
      <c r="F349" s="24"/>
    </row>
    <row r="350" spans="3:6" x14ac:dyDescent="0.25">
      <c r="C350" s="24"/>
      <c r="F350" s="24"/>
    </row>
    <row r="351" spans="3:6" x14ac:dyDescent="0.25">
      <c r="C351" s="24"/>
      <c r="F351" s="24"/>
    </row>
    <row r="352" spans="3:6" x14ac:dyDescent="0.25">
      <c r="C352" s="24"/>
      <c r="F352" s="24"/>
    </row>
    <row r="353" spans="3:6" x14ac:dyDescent="0.25">
      <c r="C353" s="24"/>
      <c r="F353" s="24"/>
    </row>
    <row r="354" spans="3:6" x14ac:dyDescent="0.25">
      <c r="C354" s="24"/>
      <c r="F354" s="24"/>
    </row>
    <row r="355" spans="3:6" x14ac:dyDescent="0.25">
      <c r="C355" s="24"/>
      <c r="F355" s="24"/>
    </row>
    <row r="356" spans="3:6" x14ac:dyDescent="0.25">
      <c r="C356" s="24"/>
      <c r="F356" s="24"/>
    </row>
    <row r="357" spans="3:6" x14ac:dyDescent="0.25">
      <c r="C357" s="24"/>
      <c r="F357" s="24"/>
    </row>
    <row r="358" spans="3:6" x14ac:dyDescent="0.25">
      <c r="C358" s="24"/>
      <c r="F358" s="24"/>
    </row>
    <row r="359" spans="3:6" x14ac:dyDescent="0.25">
      <c r="C359" s="24"/>
      <c r="F359" s="24"/>
    </row>
    <row r="360" spans="3:6" x14ac:dyDescent="0.25">
      <c r="C360" s="24"/>
      <c r="F360" s="24"/>
    </row>
    <row r="361" spans="3:6" x14ac:dyDescent="0.25">
      <c r="C361" s="24"/>
      <c r="F361" s="24"/>
    </row>
    <row r="362" spans="3:6" x14ac:dyDescent="0.25">
      <c r="C362" s="24"/>
      <c r="F362" s="24"/>
    </row>
    <row r="363" spans="3:6" x14ac:dyDescent="0.25">
      <c r="C363" s="24"/>
      <c r="F363" s="24"/>
    </row>
    <row r="364" spans="3:6" x14ac:dyDescent="0.25">
      <c r="C364" s="24"/>
      <c r="F364" s="24"/>
    </row>
    <row r="365" spans="3:6" x14ac:dyDescent="0.25">
      <c r="C365" s="24"/>
      <c r="F365" s="24"/>
    </row>
    <row r="366" spans="3:6" x14ac:dyDescent="0.25">
      <c r="C366" s="24"/>
      <c r="F366" s="24"/>
    </row>
    <row r="367" spans="3:6" x14ac:dyDescent="0.25">
      <c r="C367" s="24"/>
      <c r="F367" s="24"/>
    </row>
    <row r="368" spans="3:6" x14ac:dyDescent="0.25">
      <c r="C368" s="24"/>
      <c r="F368" s="24"/>
    </row>
    <row r="369" spans="3:6" x14ac:dyDescent="0.25">
      <c r="C369" s="24"/>
      <c r="F369" s="24"/>
    </row>
    <row r="370" spans="3:6" x14ac:dyDescent="0.25">
      <c r="C370" s="24"/>
      <c r="F370" s="24"/>
    </row>
    <row r="371" spans="3:6" x14ac:dyDescent="0.25">
      <c r="C371" s="24"/>
      <c r="F371" s="24"/>
    </row>
    <row r="372" spans="3:6" x14ac:dyDescent="0.25">
      <c r="C372" s="24"/>
      <c r="F372" s="24"/>
    </row>
    <row r="373" spans="3:6" x14ac:dyDescent="0.25">
      <c r="C373" s="24"/>
      <c r="F373" s="24"/>
    </row>
    <row r="374" spans="3:6" x14ac:dyDescent="0.25">
      <c r="C374" s="24"/>
      <c r="F374" s="24"/>
    </row>
    <row r="375" spans="3:6" x14ac:dyDescent="0.25">
      <c r="C375" s="24"/>
      <c r="F375" s="24"/>
    </row>
    <row r="376" spans="3:6" x14ac:dyDescent="0.25">
      <c r="C376" s="24"/>
      <c r="F376" s="24"/>
    </row>
    <row r="377" spans="3:6" x14ac:dyDescent="0.25">
      <c r="C377" s="24"/>
      <c r="F377" s="24"/>
    </row>
    <row r="378" spans="3:6" x14ac:dyDescent="0.25">
      <c r="C378" s="24"/>
      <c r="F378" s="24"/>
    </row>
    <row r="379" spans="3:6" x14ac:dyDescent="0.25">
      <c r="C379" s="24"/>
      <c r="F379" s="24"/>
    </row>
    <row r="380" spans="3:6" x14ac:dyDescent="0.25">
      <c r="C380" s="24"/>
      <c r="F380" s="24"/>
    </row>
    <row r="381" spans="3:6" x14ac:dyDescent="0.25">
      <c r="C381" s="24"/>
      <c r="F381" s="24"/>
    </row>
    <row r="382" spans="3:6" x14ac:dyDescent="0.25">
      <c r="C382" s="24"/>
      <c r="F382" s="24"/>
    </row>
    <row r="383" spans="3:6" x14ac:dyDescent="0.25">
      <c r="C383" s="24"/>
      <c r="F383" s="24"/>
    </row>
    <row r="384" spans="3:6" x14ac:dyDescent="0.25">
      <c r="C384" s="24"/>
      <c r="F384" s="24"/>
    </row>
    <row r="385" spans="3:6" x14ac:dyDescent="0.25">
      <c r="C385" s="24"/>
      <c r="F385" s="24"/>
    </row>
    <row r="386" spans="3:6" x14ac:dyDescent="0.25">
      <c r="C386" s="24"/>
      <c r="F386" s="24"/>
    </row>
    <row r="387" spans="3:6" x14ac:dyDescent="0.25">
      <c r="C387" s="24"/>
      <c r="F387" s="24"/>
    </row>
    <row r="388" spans="3:6" x14ac:dyDescent="0.25">
      <c r="C388" s="24"/>
      <c r="F388" s="24"/>
    </row>
    <row r="389" spans="3:6" x14ac:dyDescent="0.25">
      <c r="C389" s="24"/>
      <c r="F389" s="24"/>
    </row>
    <row r="390" spans="3:6" x14ac:dyDescent="0.25">
      <c r="C390" s="24"/>
      <c r="F390" s="24"/>
    </row>
    <row r="391" spans="3:6" x14ac:dyDescent="0.25">
      <c r="C391" s="24"/>
      <c r="F391" s="24"/>
    </row>
    <row r="392" spans="3:6" x14ac:dyDescent="0.25">
      <c r="C392" s="24"/>
      <c r="F392" s="24"/>
    </row>
    <row r="393" spans="3:6" x14ac:dyDescent="0.25">
      <c r="C393" s="24"/>
      <c r="F393" s="24"/>
    </row>
    <row r="394" spans="3:6" x14ac:dyDescent="0.25">
      <c r="C394" s="24"/>
      <c r="F394" s="24"/>
    </row>
    <row r="395" spans="3:6" x14ac:dyDescent="0.25">
      <c r="C395" s="24"/>
      <c r="F395" s="24"/>
    </row>
    <row r="396" spans="3:6" x14ac:dyDescent="0.25">
      <c r="C396" s="24"/>
      <c r="F396" s="24"/>
    </row>
    <row r="397" spans="3:6" x14ac:dyDescent="0.25">
      <c r="C397" s="24"/>
      <c r="F397" s="24"/>
    </row>
    <row r="398" spans="3:6" x14ac:dyDescent="0.25">
      <c r="C398" s="24"/>
      <c r="F398" s="24"/>
    </row>
    <row r="399" spans="3:6" x14ac:dyDescent="0.25">
      <c r="C399" s="24"/>
      <c r="F399" s="24"/>
    </row>
    <row r="400" spans="3:6" x14ac:dyDescent="0.25">
      <c r="C400" s="24"/>
      <c r="F400" s="24"/>
    </row>
    <row r="401" spans="3:6" x14ac:dyDescent="0.25">
      <c r="C401" s="24"/>
      <c r="F401" s="24"/>
    </row>
    <row r="402" spans="3:6" x14ac:dyDescent="0.25">
      <c r="C402" s="24"/>
      <c r="F402" s="24"/>
    </row>
    <row r="403" spans="3:6" x14ac:dyDescent="0.25">
      <c r="C403" s="24"/>
      <c r="F403" s="24"/>
    </row>
    <row r="404" spans="3:6" x14ac:dyDescent="0.25">
      <c r="C404" s="24"/>
      <c r="F404" s="24"/>
    </row>
    <row r="405" spans="3:6" x14ac:dyDescent="0.25">
      <c r="C405" s="24"/>
      <c r="F405" s="24"/>
    </row>
    <row r="406" spans="3:6" x14ac:dyDescent="0.25">
      <c r="C406" s="24"/>
      <c r="F406" s="24"/>
    </row>
    <row r="407" spans="3:6" x14ac:dyDescent="0.25">
      <c r="C407" s="24"/>
      <c r="F407" s="24"/>
    </row>
    <row r="408" spans="3:6" x14ac:dyDescent="0.25">
      <c r="C408" s="24"/>
      <c r="F408" s="24"/>
    </row>
    <row r="409" spans="3:6" x14ac:dyDescent="0.25">
      <c r="C409" s="24"/>
      <c r="F409" s="24"/>
    </row>
    <row r="410" spans="3:6" x14ac:dyDescent="0.25">
      <c r="C410" s="24"/>
      <c r="F410" s="24"/>
    </row>
    <row r="411" spans="3:6" x14ac:dyDescent="0.25">
      <c r="C411" s="24"/>
      <c r="F411" s="24"/>
    </row>
    <row r="412" spans="3:6" x14ac:dyDescent="0.25">
      <c r="C412" s="24"/>
      <c r="F412" s="24"/>
    </row>
    <row r="413" spans="3:6" x14ac:dyDescent="0.25">
      <c r="C413" s="24"/>
      <c r="F413" s="24"/>
    </row>
    <row r="414" spans="3:6" x14ac:dyDescent="0.25">
      <c r="C414" s="24"/>
      <c r="F414" s="24"/>
    </row>
    <row r="415" spans="3:6" x14ac:dyDescent="0.25">
      <c r="C415" s="24"/>
      <c r="F415" s="24"/>
    </row>
    <row r="416" spans="3:6" x14ac:dyDescent="0.25">
      <c r="C416" s="24"/>
      <c r="F416" s="24"/>
    </row>
    <row r="417" spans="3:6" x14ac:dyDescent="0.25">
      <c r="C417" s="24"/>
      <c r="F417" s="24"/>
    </row>
    <row r="418" spans="3:6" x14ac:dyDescent="0.25">
      <c r="C418" s="24"/>
      <c r="F418" s="24"/>
    </row>
    <row r="419" spans="3:6" x14ac:dyDescent="0.25">
      <c r="C419" s="24"/>
      <c r="F419" s="24"/>
    </row>
    <row r="420" spans="3:6" x14ac:dyDescent="0.25">
      <c r="C420" s="24"/>
      <c r="F420" s="24"/>
    </row>
    <row r="421" spans="3:6" x14ac:dyDescent="0.25">
      <c r="C421" s="24"/>
      <c r="F421" s="24"/>
    </row>
    <row r="422" spans="3:6" x14ac:dyDescent="0.25">
      <c r="C422" s="24"/>
      <c r="F422" s="24"/>
    </row>
    <row r="423" spans="3:6" x14ac:dyDescent="0.25">
      <c r="C423" s="24"/>
      <c r="F423" s="24"/>
    </row>
    <row r="424" spans="3:6" x14ac:dyDescent="0.25">
      <c r="C424" s="24"/>
      <c r="F424" s="24"/>
    </row>
    <row r="425" spans="3:6" x14ac:dyDescent="0.25">
      <c r="C425" s="24"/>
      <c r="F425" s="24"/>
    </row>
    <row r="426" spans="3:6" x14ac:dyDescent="0.25">
      <c r="C426" s="24"/>
      <c r="F426" s="24"/>
    </row>
    <row r="427" spans="3:6" x14ac:dyDescent="0.25">
      <c r="C427" s="24"/>
      <c r="F427" s="24"/>
    </row>
    <row r="428" spans="3:6" x14ac:dyDescent="0.25">
      <c r="C428" s="24"/>
      <c r="F428" s="24"/>
    </row>
    <row r="429" spans="3:6" x14ac:dyDescent="0.25">
      <c r="C429" s="24"/>
      <c r="F429" s="24"/>
    </row>
    <row r="430" spans="3:6" x14ac:dyDescent="0.25">
      <c r="C430" s="24"/>
      <c r="F430" s="24"/>
    </row>
    <row r="431" spans="3:6" x14ac:dyDescent="0.25">
      <c r="C431" s="24"/>
      <c r="F431" s="24"/>
    </row>
    <row r="432" spans="3:6" x14ac:dyDescent="0.25">
      <c r="C432" s="24"/>
      <c r="F432" s="24"/>
    </row>
    <row r="433" spans="3:6" x14ac:dyDescent="0.25">
      <c r="C433" s="24"/>
      <c r="F433" s="24"/>
    </row>
    <row r="434" spans="3:6" x14ac:dyDescent="0.25">
      <c r="C434" s="24"/>
      <c r="F434" s="24"/>
    </row>
    <row r="435" spans="3:6" x14ac:dyDescent="0.25">
      <c r="C435" s="24"/>
      <c r="F435" s="24"/>
    </row>
    <row r="436" spans="3:6" x14ac:dyDescent="0.25">
      <c r="C436" s="24"/>
      <c r="F436" s="24"/>
    </row>
    <row r="437" spans="3:6" x14ac:dyDescent="0.25">
      <c r="C437" s="24"/>
      <c r="F437" s="24"/>
    </row>
    <row r="438" spans="3:6" x14ac:dyDescent="0.25">
      <c r="C438" s="24"/>
      <c r="F438" s="24"/>
    </row>
    <row r="439" spans="3:6" x14ac:dyDescent="0.25">
      <c r="C439" s="24"/>
      <c r="F439" s="24"/>
    </row>
    <row r="440" spans="3:6" x14ac:dyDescent="0.25">
      <c r="C440" s="24"/>
      <c r="F440" s="24"/>
    </row>
    <row r="441" spans="3:6" x14ac:dyDescent="0.25">
      <c r="C441" s="24"/>
      <c r="F441" s="24"/>
    </row>
    <row r="442" spans="3:6" x14ac:dyDescent="0.25">
      <c r="C442" s="24"/>
      <c r="F442" s="24"/>
    </row>
    <row r="443" spans="3:6" x14ac:dyDescent="0.25">
      <c r="C443" s="24"/>
      <c r="F443" s="24"/>
    </row>
    <row r="444" spans="3:6" x14ac:dyDescent="0.25">
      <c r="C444" s="24"/>
      <c r="F444" s="24"/>
    </row>
    <row r="445" spans="3:6" x14ac:dyDescent="0.25">
      <c r="C445" s="24"/>
      <c r="F445" s="24"/>
    </row>
    <row r="446" spans="3:6" x14ac:dyDescent="0.25">
      <c r="C446" s="24"/>
      <c r="F446" s="24"/>
    </row>
    <row r="447" spans="3:6" x14ac:dyDescent="0.25">
      <c r="C447" s="24"/>
      <c r="F447" s="24"/>
    </row>
    <row r="448" spans="3:6" x14ac:dyDescent="0.25">
      <c r="C448" s="24"/>
      <c r="F448" s="24"/>
    </row>
    <row r="449" spans="3:6" x14ac:dyDescent="0.25">
      <c r="C449" s="24"/>
      <c r="F449" s="24"/>
    </row>
    <row r="450" spans="3:6" x14ac:dyDescent="0.25">
      <c r="C450" s="24"/>
      <c r="F450" s="24"/>
    </row>
    <row r="451" spans="3:6" x14ac:dyDescent="0.25">
      <c r="C451" s="24"/>
      <c r="F451" s="24"/>
    </row>
    <row r="452" spans="3:6" x14ac:dyDescent="0.25">
      <c r="C452" s="24"/>
      <c r="F452" s="24"/>
    </row>
    <row r="453" spans="3:6" x14ac:dyDescent="0.25">
      <c r="C453" s="24"/>
      <c r="F453" s="24"/>
    </row>
    <row r="454" spans="3:6" x14ac:dyDescent="0.25">
      <c r="C454" s="24"/>
      <c r="F454" s="24"/>
    </row>
    <row r="455" spans="3:6" x14ac:dyDescent="0.25">
      <c r="C455" s="24"/>
      <c r="F455" s="24"/>
    </row>
    <row r="456" spans="3:6" x14ac:dyDescent="0.25">
      <c r="C456" s="24"/>
      <c r="F456" s="24"/>
    </row>
    <row r="457" spans="3:6" x14ac:dyDescent="0.25">
      <c r="C457" s="24"/>
      <c r="F457" s="24"/>
    </row>
    <row r="458" spans="3:6" x14ac:dyDescent="0.25">
      <c r="C458" s="24"/>
      <c r="F458" s="24"/>
    </row>
    <row r="459" spans="3:6" x14ac:dyDescent="0.25">
      <c r="C459" s="24"/>
      <c r="F459" s="24"/>
    </row>
    <row r="460" spans="3:6" x14ac:dyDescent="0.25">
      <c r="C460" s="24"/>
      <c r="F460" s="24"/>
    </row>
    <row r="461" spans="3:6" x14ac:dyDescent="0.25">
      <c r="C461" s="24"/>
      <c r="F461" s="24"/>
    </row>
    <row r="462" spans="3:6" x14ac:dyDescent="0.25">
      <c r="C462" s="24"/>
      <c r="F462" s="24"/>
    </row>
    <row r="463" spans="3:6" x14ac:dyDescent="0.25">
      <c r="C463" s="24"/>
      <c r="F463" s="24"/>
    </row>
    <row r="464" spans="3:6" x14ac:dyDescent="0.25">
      <c r="C464" s="24"/>
      <c r="F464" s="24"/>
    </row>
    <row r="465" spans="3:6" x14ac:dyDescent="0.25">
      <c r="C465" s="24"/>
      <c r="F465" s="24"/>
    </row>
    <row r="466" spans="3:6" x14ac:dyDescent="0.25">
      <c r="C466" s="24"/>
      <c r="F466" s="24"/>
    </row>
    <row r="467" spans="3:6" x14ac:dyDescent="0.25">
      <c r="C467" s="24"/>
      <c r="F467" s="24"/>
    </row>
    <row r="468" spans="3:6" x14ac:dyDescent="0.25">
      <c r="C468" s="24"/>
      <c r="F468" s="24"/>
    </row>
    <row r="469" spans="3:6" x14ac:dyDescent="0.25">
      <c r="C469" s="24"/>
      <c r="F469" s="24"/>
    </row>
    <row r="470" spans="3:6" x14ac:dyDescent="0.25">
      <c r="C470" s="24"/>
      <c r="F470" s="24"/>
    </row>
    <row r="471" spans="3:6" x14ac:dyDescent="0.25">
      <c r="C471" s="24"/>
      <c r="F471" s="24"/>
    </row>
    <row r="472" spans="3:6" x14ac:dyDescent="0.25">
      <c r="C472" s="24"/>
      <c r="F472" s="24"/>
    </row>
    <row r="473" spans="3:6" x14ac:dyDescent="0.25">
      <c r="C473" s="24"/>
      <c r="F473" s="24"/>
    </row>
    <row r="474" spans="3:6" x14ac:dyDescent="0.25">
      <c r="C474" s="24"/>
      <c r="F474" s="24"/>
    </row>
    <row r="475" spans="3:6" x14ac:dyDescent="0.25">
      <c r="C475" s="24"/>
      <c r="F475" s="24"/>
    </row>
    <row r="476" spans="3:6" x14ac:dyDescent="0.25">
      <c r="C476" s="24"/>
      <c r="F476" s="24"/>
    </row>
    <row r="477" spans="3:6" x14ac:dyDescent="0.25">
      <c r="C477" s="24"/>
      <c r="F477" s="24"/>
    </row>
    <row r="478" spans="3:6" x14ac:dyDescent="0.25">
      <c r="C478" s="24"/>
      <c r="F478" s="24"/>
    </row>
    <row r="479" spans="3:6" x14ac:dyDescent="0.25">
      <c r="C479" s="24"/>
      <c r="F479" s="24"/>
    </row>
    <row r="480" spans="3:6" x14ac:dyDescent="0.25">
      <c r="C480" s="24"/>
      <c r="F480" s="24"/>
    </row>
    <row r="481" spans="3:6" x14ac:dyDescent="0.25">
      <c r="C481" s="24"/>
      <c r="F481" s="24"/>
    </row>
    <row r="482" spans="3:6" x14ac:dyDescent="0.25">
      <c r="C482" s="24"/>
      <c r="F482" s="24"/>
    </row>
    <row r="483" spans="3:6" x14ac:dyDescent="0.25">
      <c r="C483" s="24"/>
      <c r="F483" s="24"/>
    </row>
    <row r="484" spans="3:6" x14ac:dyDescent="0.25">
      <c r="C484" s="24"/>
      <c r="F484" s="24"/>
    </row>
    <row r="485" spans="3:6" x14ac:dyDescent="0.25">
      <c r="C485" s="24"/>
      <c r="F485" s="24"/>
    </row>
    <row r="486" spans="3:6" x14ac:dyDescent="0.25">
      <c r="C486" s="24"/>
      <c r="F486" s="24"/>
    </row>
    <row r="487" spans="3:6" x14ac:dyDescent="0.25">
      <c r="C487" s="24"/>
      <c r="F487" s="24"/>
    </row>
    <row r="488" spans="3:6" x14ac:dyDescent="0.25">
      <c r="C488" s="24"/>
      <c r="F488" s="24"/>
    </row>
    <row r="489" spans="3:6" x14ac:dyDescent="0.25">
      <c r="C489" s="24"/>
      <c r="F489" s="24"/>
    </row>
    <row r="490" spans="3:6" x14ac:dyDescent="0.25">
      <c r="C490" s="24"/>
      <c r="F490" s="24"/>
    </row>
    <row r="491" spans="3:6" x14ac:dyDescent="0.25">
      <c r="C491" s="24"/>
      <c r="F491" s="24"/>
    </row>
    <row r="492" spans="3:6" x14ac:dyDescent="0.25">
      <c r="C492" s="24"/>
      <c r="F492" s="24"/>
    </row>
    <row r="493" spans="3:6" x14ac:dyDescent="0.25">
      <c r="C493" s="24"/>
      <c r="F493" s="24"/>
    </row>
    <row r="494" spans="3:6" x14ac:dyDescent="0.25">
      <c r="C494" s="24"/>
      <c r="F494" s="24"/>
    </row>
    <row r="495" spans="3:6" x14ac:dyDescent="0.25">
      <c r="C495" s="24"/>
      <c r="F495" s="24"/>
    </row>
    <row r="496" spans="3:6" x14ac:dyDescent="0.25">
      <c r="C496" s="24"/>
      <c r="F496" s="24"/>
    </row>
    <row r="497" spans="3:6" x14ac:dyDescent="0.25">
      <c r="C497" s="24"/>
      <c r="F497" s="24"/>
    </row>
    <row r="498" spans="3:6" x14ac:dyDescent="0.25">
      <c r="C498" s="24"/>
      <c r="F498" s="24"/>
    </row>
    <row r="499" spans="3:6" x14ac:dyDescent="0.25">
      <c r="C499" s="24"/>
      <c r="F499" s="24"/>
    </row>
    <row r="500" spans="3:6" x14ac:dyDescent="0.25">
      <c r="C500" s="24"/>
      <c r="F500" s="24"/>
    </row>
    <row r="501" spans="3:6" x14ac:dyDescent="0.25">
      <c r="C501" s="24"/>
      <c r="F501" s="24"/>
    </row>
    <row r="502" spans="3:6" x14ac:dyDescent="0.25">
      <c r="C502" s="24"/>
      <c r="F502" s="24"/>
    </row>
    <row r="503" spans="3:6" x14ac:dyDescent="0.25">
      <c r="C503" s="24"/>
      <c r="F503" s="24"/>
    </row>
    <row r="504" spans="3:6" x14ac:dyDescent="0.25">
      <c r="C504" s="24"/>
      <c r="F504" s="24"/>
    </row>
    <row r="505" spans="3:6" x14ac:dyDescent="0.25">
      <c r="C505" s="24"/>
      <c r="F505" s="24"/>
    </row>
    <row r="506" spans="3:6" x14ac:dyDescent="0.25">
      <c r="C506" s="24"/>
      <c r="F506" s="24"/>
    </row>
    <row r="507" spans="3:6" x14ac:dyDescent="0.25">
      <c r="C507" s="24"/>
      <c r="F507" s="24"/>
    </row>
    <row r="508" spans="3:6" x14ac:dyDescent="0.25">
      <c r="C508" s="24"/>
      <c r="F508" s="24"/>
    </row>
    <row r="509" spans="3:6" x14ac:dyDescent="0.25">
      <c r="C509" s="24"/>
      <c r="F509" s="24"/>
    </row>
    <row r="510" spans="3:6" x14ac:dyDescent="0.25">
      <c r="C510" s="24"/>
      <c r="F510" s="24"/>
    </row>
    <row r="511" spans="3:6" x14ac:dyDescent="0.25">
      <c r="C511" s="24"/>
      <c r="F511" s="24"/>
    </row>
    <row r="512" spans="3:6" x14ac:dyDescent="0.25">
      <c r="C512" s="24"/>
      <c r="F512" s="24"/>
    </row>
    <row r="513" spans="3:6" x14ac:dyDescent="0.25">
      <c r="C513" s="24"/>
      <c r="F513" s="24"/>
    </row>
    <row r="514" spans="3:6" x14ac:dyDescent="0.25">
      <c r="C514" s="24"/>
      <c r="F514" s="24"/>
    </row>
    <row r="515" spans="3:6" x14ac:dyDescent="0.25">
      <c r="C515" s="24"/>
      <c r="F515" s="24"/>
    </row>
    <row r="516" spans="3:6" x14ac:dyDescent="0.25">
      <c r="C516" s="24"/>
      <c r="F516" s="24"/>
    </row>
    <row r="517" spans="3:6" x14ac:dyDescent="0.25">
      <c r="C517" s="24"/>
      <c r="F517" s="24"/>
    </row>
    <row r="518" spans="3:6" x14ac:dyDescent="0.25">
      <c r="C518" s="24"/>
      <c r="F518" s="24"/>
    </row>
    <row r="519" spans="3:6" x14ac:dyDescent="0.25">
      <c r="C519" s="24"/>
      <c r="F519" s="24"/>
    </row>
    <row r="520" spans="3:6" x14ac:dyDescent="0.25">
      <c r="C520" s="24"/>
      <c r="F520" s="24"/>
    </row>
    <row r="521" spans="3:6" x14ac:dyDescent="0.25">
      <c r="C521" s="24"/>
      <c r="F521" s="24"/>
    </row>
    <row r="522" spans="3:6" x14ac:dyDescent="0.25">
      <c r="C522" s="24"/>
      <c r="F522" s="24"/>
    </row>
    <row r="523" spans="3:6" x14ac:dyDescent="0.25">
      <c r="C523" s="24"/>
      <c r="F523" s="24"/>
    </row>
    <row r="524" spans="3:6" x14ac:dyDescent="0.25">
      <c r="C524" s="24"/>
      <c r="F524" s="24"/>
    </row>
    <row r="525" spans="3:6" x14ac:dyDescent="0.25">
      <c r="C525" s="24"/>
      <c r="F525" s="24"/>
    </row>
    <row r="526" spans="3:6" x14ac:dyDescent="0.25">
      <c r="C526" s="24"/>
      <c r="F526" s="24"/>
    </row>
    <row r="527" spans="3:6" x14ac:dyDescent="0.25">
      <c r="C527" s="24"/>
      <c r="F527" s="24"/>
    </row>
    <row r="528" spans="3:6" x14ac:dyDescent="0.25">
      <c r="C528" s="24"/>
      <c r="F528" s="24"/>
    </row>
    <row r="529" spans="3:6" x14ac:dyDescent="0.25">
      <c r="C529" s="24"/>
      <c r="F529" s="24"/>
    </row>
    <row r="530" spans="3:6" x14ac:dyDescent="0.25">
      <c r="C530" s="24"/>
      <c r="F530" s="24"/>
    </row>
    <row r="531" spans="3:6" x14ac:dyDescent="0.25">
      <c r="C531" s="24"/>
      <c r="F531" s="24"/>
    </row>
    <row r="532" spans="3:6" x14ac:dyDescent="0.25">
      <c r="C532" s="24"/>
      <c r="F532" s="24"/>
    </row>
    <row r="533" spans="3:6" x14ac:dyDescent="0.25">
      <c r="C533" s="24"/>
      <c r="F533" s="24"/>
    </row>
    <row r="534" spans="3:6" x14ac:dyDescent="0.25">
      <c r="C534" s="24"/>
      <c r="F534" s="24"/>
    </row>
    <row r="535" spans="3:6" x14ac:dyDescent="0.25">
      <c r="C535" s="24"/>
      <c r="F535" s="24"/>
    </row>
    <row r="536" spans="3:6" x14ac:dyDescent="0.25">
      <c r="C536" s="24"/>
      <c r="F536" s="24"/>
    </row>
    <row r="537" spans="3:6" x14ac:dyDescent="0.25">
      <c r="C537" s="24"/>
      <c r="F537" s="24"/>
    </row>
    <row r="538" spans="3:6" x14ac:dyDescent="0.25">
      <c r="C538" s="24"/>
      <c r="F538" s="24"/>
    </row>
    <row r="539" spans="3:6" x14ac:dyDescent="0.25">
      <c r="C539" s="24"/>
      <c r="F539" s="24"/>
    </row>
    <row r="540" spans="3:6" x14ac:dyDescent="0.25">
      <c r="C540" s="24"/>
      <c r="F540" s="24"/>
    </row>
    <row r="541" spans="3:6" x14ac:dyDescent="0.25">
      <c r="C541" s="24"/>
      <c r="F541" s="24"/>
    </row>
    <row r="542" spans="3:6" x14ac:dyDescent="0.25">
      <c r="C542" s="24"/>
      <c r="F542" s="24"/>
    </row>
    <row r="543" spans="3:6" x14ac:dyDescent="0.25">
      <c r="C543" s="24"/>
      <c r="F543" s="24"/>
    </row>
    <row r="544" spans="3:6" x14ac:dyDescent="0.25">
      <c r="C544" s="24"/>
      <c r="F544" s="24"/>
    </row>
    <row r="545" spans="3:6" x14ac:dyDescent="0.25">
      <c r="C545" s="24"/>
      <c r="F545" s="24"/>
    </row>
    <row r="546" spans="3:6" x14ac:dyDescent="0.25">
      <c r="C546" s="24"/>
      <c r="F546" s="24"/>
    </row>
    <row r="547" spans="3:6" x14ac:dyDescent="0.25">
      <c r="C547" s="24"/>
      <c r="F547" s="24"/>
    </row>
    <row r="548" spans="3:6" x14ac:dyDescent="0.25">
      <c r="C548" s="24"/>
      <c r="F548" s="24"/>
    </row>
    <row r="549" spans="3:6" x14ac:dyDescent="0.25">
      <c r="C549" s="24"/>
      <c r="F549" s="24"/>
    </row>
    <row r="550" spans="3:6" x14ac:dyDescent="0.25">
      <c r="C550" s="24"/>
      <c r="F550" s="24"/>
    </row>
    <row r="551" spans="3:6" x14ac:dyDescent="0.25">
      <c r="C551" s="24"/>
      <c r="F551" s="24"/>
    </row>
    <row r="552" spans="3:6" x14ac:dyDescent="0.25">
      <c r="C552" s="24"/>
      <c r="F552" s="24"/>
    </row>
    <row r="553" spans="3:6" x14ac:dyDescent="0.25">
      <c r="C553" s="24"/>
      <c r="F553" s="24"/>
    </row>
    <row r="554" spans="3:6" x14ac:dyDescent="0.25">
      <c r="C554" s="24"/>
      <c r="F554" s="24"/>
    </row>
    <row r="555" spans="3:6" x14ac:dyDescent="0.25">
      <c r="C555" s="24"/>
      <c r="F555" s="24"/>
    </row>
    <row r="556" spans="3:6" x14ac:dyDescent="0.25">
      <c r="C556" s="24"/>
      <c r="F556" s="24"/>
    </row>
    <row r="557" spans="3:6" x14ac:dyDescent="0.25">
      <c r="C557" s="24"/>
      <c r="F557" s="24"/>
    </row>
    <row r="558" spans="3:6" x14ac:dyDescent="0.25">
      <c r="C558" s="24"/>
      <c r="F558" s="24"/>
    </row>
    <row r="559" spans="3:6" x14ac:dyDescent="0.25">
      <c r="C559" s="24"/>
      <c r="F559" s="24"/>
    </row>
    <row r="560" spans="3:6" x14ac:dyDescent="0.25">
      <c r="C560" s="24"/>
      <c r="F560" s="24"/>
    </row>
    <row r="561" spans="3:6" x14ac:dyDescent="0.25">
      <c r="C561" s="24"/>
      <c r="F561" s="24"/>
    </row>
    <row r="562" spans="3:6" x14ac:dyDescent="0.25">
      <c r="C562" s="24"/>
      <c r="F562" s="24"/>
    </row>
    <row r="563" spans="3:6" x14ac:dyDescent="0.25">
      <c r="C563" s="24"/>
      <c r="F563" s="24"/>
    </row>
    <row r="564" spans="3:6" x14ac:dyDescent="0.25">
      <c r="C564" s="24"/>
      <c r="F564" s="24"/>
    </row>
    <row r="565" spans="3:6" x14ac:dyDescent="0.25">
      <c r="C565" s="24"/>
      <c r="F565" s="24"/>
    </row>
    <row r="566" spans="3:6" x14ac:dyDescent="0.25">
      <c r="C566" s="24"/>
      <c r="F566" s="24"/>
    </row>
    <row r="567" spans="3:6" x14ac:dyDescent="0.25">
      <c r="C567" s="24"/>
      <c r="F567" s="24"/>
    </row>
    <row r="568" spans="3:6" x14ac:dyDescent="0.25">
      <c r="C568" s="24"/>
      <c r="F568" s="24"/>
    </row>
    <row r="569" spans="3:6" x14ac:dyDescent="0.25">
      <c r="C569" s="24"/>
      <c r="F569" s="24"/>
    </row>
    <row r="570" spans="3:6" x14ac:dyDescent="0.25">
      <c r="C570" s="24"/>
      <c r="F570" s="24"/>
    </row>
    <row r="571" spans="3:6" x14ac:dyDescent="0.25">
      <c r="C571" s="24"/>
      <c r="F571" s="24"/>
    </row>
    <row r="572" spans="3:6" x14ac:dyDescent="0.25">
      <c r="C572" s="24"/>
      <c r="F572" s="24"/>
    </row>
    <row r="573" spans="3:6" x14ac:dyDescent="0.25">
      <c r="C573" s="24"/>
      <c r="F573" s="24"/>
    </row>
    <row r="574" spans="3:6" x14ac:dyDescent="0.25">
      <c r="C574" s="24"/>
      <c r="F574" s="24"/>
    </row>
    <row r="575" spans="3:6" x14ac:dyDescent="0.25">
      <c r="C575" s="24"/>
      <c r="F575" s="24"/>
    </row>
    <row r="576" spans="3:6" x14ac:dyDescent="0.25">
      <c r="C576" s="24"/>
      <c r="F576" s="24"/>
    </row>
    <row r="577" spans="3:6" x14ac:dyDescent="0.25">
      <c r="C577" s="24"/>
      <c r="F577" s="24"/>
    </row>
    <row r="578" spans="3:6" x14ac:dyDescent="0.25">
      <c r="C578" s="24"/>
      <c r="F578" s="24"/>
    </row>
    <row r="579" spans="3:6" x14ac:dyDescent="0.25">
      <c r="C579" s="24"/>
      <c r="F579" s="24"/>
    </row>
    <row r="580" spans="3:6" x14ac:dyDescent="0.25">
      <c r="C580" s="24"/>
      <c r="F580" s="24"/>
    </row>
    <row r="581" spans="3:6" x14ac:dyDescent="0.25">
      <c r="C581" s="24"/>
      <c r="F581" s="24"/>
    </row>
    <row r="582" spans="3:6" x14ac:dyDescent="0.25">
      <c r="C582" s="24"/>
      <c r="F582" s="24"/>
    </row>
    <row r="583" spans="3:6" x14ac:dyDescent="0.25">
      <c r="C583" s="24"/>
      <c r="F583" s="24"/>
    </row>
    <row r="584" spans="3:6" x14ac:dyDescent="0.25">
      <c r="C584" s="24"/>
      <c r="F584" s="24"/>
    </row>
    <row r="585" spans="3:6" x14ac:dyDescent="0.25">
      <c r="C585" s="24"/>
      <c r="F585" s="24"/>
    </row>
    <row r="586" spans="3:6" x14ac:dyDescent="0.25">
      <c r="C586" s="24"/>
      <c r="F586" s="24"/>
    </row>
    <row r="587" spans="3:6" x14ac:dyDescent="0.25">
      <c r="C587" s="24"/>
      <c r="F587" s="24"/>
    </row>
    <row r="588" spans="3:6" x14ac:dyDescent="0.25">
      <c r="C588" s="24"/>
      <c r="F588" s="24"/>
    </row>
    <row r="589" spans="3:6" x14ac:dyDescent="0.25">
      <c r="C589" s="24"/>
      <c r="F589" s="24"/>
    </row>
    <row r="590" spans="3:6" x14ac:dyDescent="0.25">
      <c r="C590" s="24"/>
      <c r="F590" s="24"/>
    </row>
    <row r="591" spans="3:6" x14ac:dyDescent="0.25">
      <c r="C591" s="24"/>
      <c r="F591" s="24"/>
    </row>
    <row r="592" spans="3:6" x14ac:dyDescent="0.25">
      <c r="C592" s="24"/>
      <c r="F592" s="24"/>
    </row>
    <row r="593" spans="3:6" x14ac:dyDescent="0.25">
      <c r="C593" s="24"/>
      <c r="F593" s="24"/>
    </row>
    <row r="594" spans="3:6" x14ac:dyDescent="0.25">
      <c r="C594" s="24"/>
      <c r="F594" s="24"/>
    </row>
    <row r="595" spans="3:6" x14ac:dyDescent="0.25">
      <c r="C595" s="24"/>
      <c r="F595" s="24"/>
    </row>
    <row r="596" spans="3:6" x14ac:dyDescent="0.25">
      <c r="C596" s="24"/>
      <c r="F596" s="24"/>
    </row>
    <row r="597" spans="3:6" x14ac:dyDescent="0.25">
      <c r="C597" s="24"/>
      <c r="F597" s="24"/>
    </row>
    <row r="598" spans="3:6" x14ac:dyDescent="0.25">
      <c r="C598" s="24"/>
      <c r="F598" s="24"/>
    </row>
    <row r="599" spans="3:6" x14ac:dyDescent="0.25">
      <c r="C599" s="24"/>
      <c r="F599" s="24"/>
    </row>
    <row r="600" spans="3:6" x14ac:dyDescent="0.25">
      <c r="C600" s="24"/>
      <c r="F600" s="24"/>
    </row>
    <row r="601" spans="3:6" x14ac:dyDescent="0.25">
      <c r="C601" s="24"/>
      <c r="F601" s="24"/>
    </row>
    <row r="602" spans="3:6" x14ac:dyDescent="0.25">
      <c r="C602" s="24"/>
      <c r="F602" s="24"/>
    </row>
    <row r="603" spans="3:6" x14ac:dyDescent="0.25">
      <c r="C603" s="24"/>
      <c r="F603" s="24"/>
    </row>
    <row r="604" spans="3:6" x14ac:dyDescent="0.25">
      <c r="C604" s="24"/>
      <c r="F604" s="24"/>
    </row>
    <row r="605" spans="3:6" x14ac:dyDescent="0.25">
      <c r="C605" s="24"/>
      <c r="F605" s="24"/>
    </row>
    <row r="606" spans="3:6" x14ac:dyDescent="0.25">
      <c r="C606" s="24"/>
      <c r="F606" s="24"/>
    </row>
    <row r="607" spans="3:6" x14ac:dyDescent="0.25">
      <c r="C607" s="24"/>
      <c r="F607" s="24"/>
    </row>
    <row r="608" spans="3:6" x14ac:dyDescent="0.25">
      <c r="C608" s="24"/>
      <c r="F608" s="24"/>
    </row>
    <row r="609" spans="3:6" x14ac:dyDescent="0.25">
      <c r="C609" s="24"/>
      <c r="F609" s="24"/>
    </row>
    <row r="610" spans="3:6" x14ac:dyDescent="0.25">
      <c r="C610" s="24"/>
      <c r="F610" s="24"/>
    </row>
    <row r="611" spans="3:6" x14ac:dyDescent="0.25">
      <c r="C611" s="24"/>
      <c r="F611" s="24"/>
    </row>
    <row r="612" spans="3:6" x14ac:dyDescent="0.25">
      <c r="C612" s="24"/>
      <c r="F612" s="24"/>
    </row>
    <row r="613" spans="3:6" x14ac:dyDescent="0.25">
      <c r="C613" s="24"/>
      <c r="F613" s="24"/>
    </row>
    <row r="614" spans="3:6" x14ac:dyDescent="0.25">
      <c r="C614" s="24"/>
      <c r="F614" s="24"/>
    </row>
    <row r="615" spans="3:6" x14ac:dyDescent="0.25">
      <c r="C615" s="24"/>
      <c r="F615" s="24"/>
    </row>
    <row r="616" spans="3:6" x14ac:dyDescent="0.25">
      <c r="C616" s="24"/>
      <c r="F616" s="24"/>
    </row>
    <row r="617" spans="3:6" x14ac:dyDescent="0.25">
      <c r="C617" s="24"/>
      <c r="F617" s="24"/>
    </row>
    <row r="618" spans="3:6" x14ac:dyDescent="0.25">
      <c r="C618" s="24"/>
      <c r="F618" s="24"/>
    </row>
    <row r="619" spans="3:6" x14ac:dyDescent="0.25">
      <c r="C619" s="24"/>
      <c r="F619" s="24"/>
    </row>
    <row r="620" spans="3:6" x14ac:dyDescent="0.25">
      <c r="C620" s="24"/>
      <c r="F620" s="24"/>
    </row>
    <row r="621" spans="3:6" x14ac:dyDescent="0.25">
      <c r="C621" s="24"/>
      <c r="F621" s="24"/>
    </row>
    <row r="622" spans="3:6" x14ac:dyDescent="0.25">
      <c r="C622" s="24"/>
      <c r="F622" s="24"/>
    </row>
    <row r="623" spans="3:6" x14ac:dyDescent="0.25">
      <c r="C623" s="24"/>
      <c r="F623" s="24"/>
    </row>
    <row r="624" spans="3:6" x14ac:dyDescent="0.25">
      <c r="C624" s="24"/>
      <c r="F624" s="24"/>
    </row>
    <row r="625" spans="3:6" x14ac:dyDescent="0.25">
      <c r="C625" s="24"/>
      <c r="F625" s="24"/>
    </row>
    <row r="626" spans="3:6" x14ac:dyDescent="0.25">
      <c r="C626" s="24"/>
      <c r="F626" s="24"/>
    </row>
    <row r="627" spans="3:6" x14ac:dyDescent="0.25">
      <c r="C627" s="24"/>
      <c r="F627" s="24"/>
    </row>
    <row r="628" spans="3:6" x14ac:dyDescent="0.25">
      <c r="C628" s="24"/>
      <c r="F628" s="24"/>
    </row>
    <row r="629" spans="3:6" x14ac:dyDescent="0.25">
      <c r="C629" s="24"/>
      <c r="F629" s="24"/>
    </row>
    <row r="630" spans="3:6" x14ac:dyDescent="0.25">
      <c r="C630" s="24"/>
      <c r="F630" s="24"/>
    </row>
    <row r="631" spans="3:6" x14ac:dyDescent="0.25">
      <c r="C631" s="24"/>
      <c r="F631" s="24"/>
    </row>
    <row r="632" spans="3:6" x14ac:dyDescent="0.25">
      <c r="C632" s="24"/>
      <c r="F632" s="24"/>
    </row>
    <row r="633" spans="3:6" x14ac:dyDescent="0.25">
      <c r="C633" s="24"/>
      <c r="F633" s="24"/>
    </row>
    <row r="634" spans="3:6" x14ac:dyDescent="0.25">
      <c r="C634" s="24"/>
      <c r="F634" s="24"/>
    </row>
    <row r="635" spans="3:6" x14ac:dyDescent="0.25">
      <c r="C635" s="24"/>
      <c r="F635" s="24"/>
    </row>
    <row r="636" spans="3:6" x14ac:dyDescent="0.25">
      <c r="C636" s="24"/>
      <c r="F636" s="24"/>
    </row>
    <row r="637" spans="3:6" x14ac:dyDescent="0.25">
      <c r="C637" s="24"/>
      <c r="F637" s="24"/>
    </row>
    <row r="638" spans="3:6" x14ac:dyDescent="0.25">
      <c r="C638" s="24"/>
      <c r="F638" s="24"/>
    </row>
    <row r="639" spans="3:6" x14ac:dyDescent="0.25">
      <c r="C639" s="24"/>
      <c r="F639" s="24"/>
    </row>
    <row r="640" spans="3:6" x14ac:dyDescent="0.25">
      <c r="C640" s="24"/>
      <c r="F640" s="24"/>
    </row>
    <row r="641" spans="3:6" x14ac:dyDescent="0.25">
      <c r="C641" s="24"/>
      <c r="F641" s="24"/>
    </row>
    <row r="642" spans="3:6" x14ac:dyDescent="0.25">
      <c r="C642" s="24"/>
      <c r="F642" s="24"/>
    </row>
    <row r="643" spans="3:6" x14ac:dyDescent="0.25">
      <c r="C643" s="24"/>
      <c r="F643" s="24"/>
    </row>
    <row r="644" spans="3:6" x14ac:dyDescent="0.25">
      <c r="C644" s="24"/>
      <c r="F644" s="24"/>
    </row>
    <row r="645" spans="3:6" x14ac:dyDescent="0.25">
      <c r="C645" s="24"/>
      <c r="F645" s="24"/>
    </row>
    <row r="646" spans="3:6" x14ac:dyDescent="0.25">
      <c r="C646" s="24"/>
      <c r="F646" s="24"/>
    </row>
    <row r="647" spans="3:6" x14ac:dyDescent="0.25">
      <c r="C647" s="24"/>
      <c r="F647" s="24"/>
    </row>
    <row r="648" spans="3:6" x14ac:dyDescent="0.25">
      <c r="C648" s="24"/>
      <c r="F648" s="24"/>
    </row>
    <row r="649" spans="3:6" x14ac:dyDescent="0.25">
      <c r="C649" s="24"/>
      <c r="F649" s="24"/>
    </row>
    <row r="650" spans="3:6" x14ac:dyDescent="0.25">
      <c r="C650" s="24"/>
      <c r="F650" s="24"/>
    </row>
    <row r="651" spans="3:6" x14ac:dyDescent="0.25">
      <c r="C651" s="24"/>
      <c r="F651" s="24"/>
    </row>
    <row r="652" spans="3:6" x14ac:dyDescent="0.25">
      <c r="C652" s="24"/>
      <c r="F652" s="24"/>
    </row>
    <row r="653" spans="3:6" x14ac:dyDescent="0.25">
      <c r="C653" s="24"/>
      <c r="F653" s="24"/>
    </row>
    <row r="654" spans="3:6" x14ac:dyDescent="0.25">
      <c r="C654" s="24"/>
      <c r="F654" s="24"/>
    </row>
    <row r="655" spans="3:6" x14ac:dyDescent="0.25">
      <c r="C655" s="24"/>
      <c r="F655" s="24"/>
    </row>
    <row r="656" spans="3:6" x14ac:dyDescent="0.25">
      <c r="C656" s="24"/>
      <c r="F656" s="24"/>
    </row>
    <row r="657" spans="3:6" x14ac:dyDescent="0.25">
      <c r="C657" s="24"/>
      <c r="F657" s="24"/>
    </row>
    <row r="658" spans="3:6" x14ac:dyDescent="0.25">
      <c r="C658" s="24"/>
      <c r="F658" s="24"/>
    </row>
    <row r="659" spans="3:6" x14ac:dyDescent="0.25">
      <c r="C659" s="24"/>
      <c r="F659" s="24"/>
    </row>
    <row r="660" spans="3:6" x14ac:dyDescent="0.25">
      <c r="C660" s="24"/>
      <c r="F660" s="24"/>
    </row>
    <row r="661" spans="3:6" x14ac:dyDescent="0.25">
      <c r="C661" s="24"/>
      <c r="F661" s="24"/>
    </row>
    <row r="662" spans="3:6" x14ac:dyDescent="0.25">
      <c r="C662" s="24"/>
      <c r="F662" s="24"/>
    </row>
    <row r="663" spans="3:6" x14ac:dyDescent="0.25">
      <c r="C663" s="24"/>
      <c r="F663" s="24"/>
    </row>
    <row r="664" spans="3:6" x14ac:dyDescent="0.25">
      <c r="C664" s="24"/>
      <c r="F664" s="24"/>
    </row>
    <row r="665" spans="3:6" x14ac:dyDescent="0.25">
      <c r="C665" s="24"/>
      <c r="F665" s="24"/>
    </row>
    <row r="666" spans="3:6" x14ac:dyDescent="0.25">
      <c r="C666" s="24"/>
      <c r="F666" s="24"/>
    </row>
    <row r="667" spans="3:6" x14ac:dyDescent="0.25">
      <c r="C667" s="24"/>
      <c r="F667" s="24"/>
    </row>
    <row r="668" spans="3:6" x14ac:dyDescent="0.25">
      <c r="C668" s="24"/>
      <c r="F668" s="24"/>
    </row>
    <row r="669" spans="3:6" x14ac:dyDescent="0.25">
      <c r="C669" s="24"/>
      <c r="F669" s="24"/>
    </row>
    <row r="670" spans="3:6" x14ac:dyDescent="0.25">
      <c r="C670" s="24"/>
      <c r="F670" s="24"/>
    </row>
    <row r="671" spans="3:6" x14ac:dyDescent="0.25">
      <c r="C671" s="24"/>
      <c r="F671" s="24"/>
    </row>
    <row r="672" spans="3:6" x14ac:dyDescent="0.25">
      <c r="C672" s="24"/>
      <c r="F672" s="24"/>
    </row>
    <row r="673" spans="3:6" x14ac:dyDescent="0.25">
      <c r="C673" s="24"/>
      <c r="F673" s="24"/>
    </row>
    <row r="674" spans="3:6" x14ac:dyDescent="0.25">
      <c r="C674" s="24"/>
      <c r="F674" s="24"/>
    </row>
    <row r="675" spans="3:6" x14ac:dyDescent="0.25">
      <c r="C675" s="24"/>
      <c r="F675" s="24"/>
    </row>
    <row r="676" spans="3:6" x14ac:dyDescent="0.25">
      <c r="C676" s="24"/>
      <c r="F676" s="24"/>
    </row>
    <row r="677" spans="3:6" x14ac:dyDescent="0.25">
      <c r="C677" s="24"/>
      <c r="F677" s="24"/>
    </row>
    <row r="678" spans="3:6" x14ac:dyDescent="0.25">
      <c r="C678" s="24"/>
      <c r="F678" s="24"/>
    </row>
    <row r="679" spans="3:6" x14ac:dyDescent="0.25">
      <c r="C679" s="24"/>
      <c r="F679" s="24"/>
    </row>
    <row r="680" spans="3:6" x14ac:dyDescent="0.25">
      <c r="C680" s="24"/>
      <c r="F680" s="24"/>
    </row>
    <row r="681" spans="3:6" x14ac:dyDescent="0.25">
      <c r="C681" s="24"/>
      <c r="F681" s="24"/>
    </row>
    <row r="682" spans="3:6" x14ac:dyDescent="0.25">
      <c r="C682" s="24"/>
      <c r="F682" s="24"/>
    </row>
    <row r="683" spans="3:6" x14ac:dyDescent="0.25">
      <c r="C683" s="24"/>
      <c r="F683" s="24"/>
    </row>
    <row r="684" spans="3:6" x14ac:dyDescent="0.25">
      <c r="C684" s="24"/>
      <c r="F684" s="24"/>
    </row>
    <row r="685" spans="3:6" x14ac:dyDescent="0.25">
      <c r="C685" s="24"/>
      <c r="F685" s="24"/>
    </row>
    <row r="686" spans="3:6" x14ac:dyDescent="0.25">
      <c r="C686" s="24"/>
      <c r="F686" s="24"/>
    </row>
    <row r="687" spans="3:6" x14ac:dyDescent="0.25">
      <c r="C687" s="24"/>
      <c r="F687" s="24"/>
    </row>
    <row r="688" spans="3:6" x14ac:dyDescent="0.25">
      <c r="C688" s="24"/>
      <c r="F688" s="24"/>
    </row>
    <row r="689" spans="3:6" x14ac:dyDescent="0.25">
      <c r="C689" s="24"/>
      <c r="F689" s="24"/>
    </row>
    <row r="690" spans="3:6" x14ac:dyDescent="0.25">
      <c r="C690" s="24"/>
      <c r="F690" s="24"/>
    </row>
    <row r="691" spans="3:6" x14ac:dyDescent="0.25">
      <c r="C691" s="24"/>
      <c r="F691" s="24"/>
    </row>
    <row r="692" spans="3:6" x14ac:dyDescent="0.25">
      <c r="C692" s="24"/>
      <c r="F692" s="24"/>
    </row>
    <row r="693" spans="3:6" x14ac:dyDescent="0.25">
      <c r="C693" s="24"/>
      <c r="F693" s="24"/>
    </row>
    <row r="694" spans="3:6" x14ac:dyDescent="0.25">
      <c r="C694" s="24"/>
      <c r="F694" s="24"/>
    </row>
    <row r="695" spans="3:6" x14ac:dyDescent="0.25">
      <c r="C695" s="24"/>
      <c r="F695" s="24"/>
    </row>
    <row r="696" spans="3:6" x14ac:dyDescent="0.25">
      <c r="C696" s="24"/>
      <c r="F696" s="24"/>
    </row>
    <row r="697" spans="3:6" x14ac:dyDescent="0.25">
      <c r="C697" s="24"/>
      <c r="F697" s="24"/>
    </row>
    <row r="698" spans="3:6" x14ac:dyDescent="0.25">
      <c r="C698" s="24"/>
      <c r="F698" s="24"/>
    </row>
    <row r="699" spans="3:6" x14ac:dyDescent="0.25">
      <c r="C699" s="24"/>
      <c r="F699" s="24"/>
    </row>
    <row r="700" spans="3:6" x14ac:dyDescent="0.25">
      <c r="C700" s="24"/>
      <c r="F700" s="24"/>
    </row>
    <row r="701" spans="3:6" x14ac:dyDescent="0.25">
      <c r="C701" s="24"/>
      <c r="F701" s="24"/>
    </row>
    <row r="702" spans="3:6" x14ac:dyDescent="0.25">
      <c r="C702" s="24"/>
      <c r="F702" s="24"/>
    </row>
    <row r="703" spans="3:6" x14ac:dyDescent="0.25">
      <c r="C703" s="24"/>
      <c r="F703" s="24"/>
    </row>
    <row r="704" spans="3:6" x14ac:dyDescent="0.25">
      <c r="C704" s="24"/>
      <c r="F704" s="24"/>
    </row>
    <row r="705" spans="3:6" x14ac:dyDescent="0.25">
      <c r="C705" s="24"/>
      <c r="F705" s="24"/>
    </row>
    <row r="706" spans="3:6" x14ac:dyDescent="0.25">
      <c r="C706" s="24"/>
      <c r="F706" s="24"/>
    </row>
    <row r="707" spans="3:6" x14ac:dyDescent="0.25">
      <c r="C707" s="24"/>
      <c r="F707" s="24"/>
    </row>
    <row r="708" spans="3:6" x14ac:dyDescent="0.25">
      <c r="C708" s="24"/>
      <c r="F708" s="24"/>
    </row>
    <row r="709" spans="3:6" x14ac:dyDescent="0.25">
      <c r="C709" s="24"/>
      <c r="F709" s="24"/>
    </row>
    <row r="710" spans="3:6" x14ac:dyDescent="0.25">
      <c r="C710" s="24"/>
      <c r="F710" s="24"/>
    </row>
    <row r="711" spans="3:6" x14ac:dyDescent="0.25">
      <c r="C711" s="24"/>
      <c r="F711" s="24"/>
    </row>
    <row r="712" spans="3:6" x14ac:dyDescent="0.25">
      <c r="C712" s="24"/>
      <c r="F712" s="24"/>
    </row>
    <row r="713" spans="3:6" x14ac:dyDescent="0.25">
      <c r="C713" s="24"/>
      <c r="F713" s="24"/>
    </row>
    <row r="714" spans="3:6" x14ac:dyDescent="0.25">
      <c r="C714" s="24"/>
      <c r="F714" s="24"/>
    </row>
    <row r="715" spans="3:6" x14ac:dyDescent="0.25">
      <c r="C715" s="24"/>
      <c r="F715" s="24"/>
    </row>
    <row r="716" spans="3:6" x14ac:dyDescent="0.25">
      <c r="C716" s="24"/>
      <c r="F716" s="24"/>
    </row>
    <row r="717" spans="3:6" x14ac:dyDescent="0.25">
      <c r="C717" s="24"/>
      <c r="F717" s="24"/>
    </row>
    <row r="718" spans="3:6" x14ac:dyDescent="0.25">
      <c r="C718" s="24"/>
      <c r="F718" s="24"/>
    </row>
    <row r="719" spans="3:6" x14ac:dyDescent="0.25">
      <c r="C719" s="24"/>
      <c r="F719" s="24"/>
    </row>
    <row r="720" spans="3:6" x14ac:dyDescent="0.25">
      <c r="C720" s="24"/>
      <c r="F720" s="24"/>
    </row>
    <row r="721" spans="3:6" x14ac:dyDescent="0.25">
      <c r="C721" s="24"/>
      <c r="F721" s="24"/>
    </row>
    <row r="722" spans="3:6" x14ac:dyDescent="0.25">
      <c r="C722" s="24"/>
      <c r="F722" s="24"/>
    </row>
    <row r="723" spans="3:6" x14ac:dyDescent="0.25">
      <c r="C723" s="24"/>
      <c r="F723" s="24"/>
    </row>
    <row r="724" spans="3:6" x14ac:dyDescent="0.25">
      <c r="C724" s="24"/>
      <c r="F724" s="24"/>
    </row>
    <row r="725" spans="3:6" x14ac:dyDescent="0.25">
      <c r="C725" s="24"/>
      <c r="F725" s="24"/>
    </row>
    <row r="726" spans="3:6" x14ac:dyDescent="0.25">
      <c r="C726" s="24"/>
      <c r="F726" s="24"/>
    </row>
    <row r="727" spans="3:6" x14ac:dyDescent="0.25">
      <c r="C727" s="24"/>
      <c r="F727" s="24"/>
    </row>
    <row r="728" spans="3:6" x14ac:dyDescent="0.25">
      <c r="C728" s="24"/>
      <c r="F728" s="24"/>
    </row>
    <row r="729" spans="3:6" x14ac:dyDescent="0.25">
      <c r="C729" s="24"/>
      <c r="F729" s="24"/>
    </row>
    <row r="730" spans="3:6" x14ac:dyDescent="0.25">
      <c r="C730" s="24"/>
      <c r="F730" s="24"/>
    </row>
    <row r="731" spans="3:6" x14ac:dyDescent="0.25">
      <c r="C731" s="24"/>
      <c r="F731" s="24"/>
    </row>
    <row r="732" spans="3:6" x14ac:dyDescent="0.25">
      <c r="C732" s="24"/>
      <c r="F732" s="24"/>
    </row>
    <row r="733" spans="3:6" x14ac:dyDescent="0.25">
      <c r="C733" s="24"/>
      <c r="F733" s="24"/>
    </row>
    <row r="734" spans="3:6" x14ac:dyDescent="0.25">
      <c r="C734" s="24"/>
      <c r="F734" s="24"/>
    </row>
    <row r="735" spans="3:6" x14ac:dyDescent="0.25">
      <c r="C735" s="24"/>
      <c r="F735" s="24"/>
    </row>
    <row r="736" spans="3:6" x14ac:dyDescent="0.25">
      <c r="C736" s="24"/>
      <c r="F736" s="24"/>
    </row>
    <row r="737" spans="3:6" x14ac:dyDescent="0.25">
      <c r="C737" s="24"/>
      <c r="F737" s="24"/>
    </row>
    <row r="738" spans="3:6" x14ac:dyDescent="0.25">
      <c r="C738" s="24"/>
      <c r="F738" s="24"/>
    </row>
    <row r="739" spans="3:6" x14ac:dyDescent="0.25">
      <c r="C739" s="24"/>
      <c r="F739" s="24"/>
    </row>
    <row r="740" spans="3:6" x14ac:dyDescent="0.25">
      <c r="C740" s="24"/>
      <c r="F740" s="24"/>
    </row>
    <row r="741" spans="3:6" x14ac:dyDescent="0.25">
      <c r="C741" s="24"/>
      <c r="F741" s="24"/>
    </row>
    <row r="742" spans="3:6" x14ac:dyDescent="0.25">
      <c r="C742" s="24"/>
      <c r="F742" s="24"/>
    </row>
    <row r="743" spans="3:6" x14ac:dyDescent="0.25">
      <c r="C743" s="24"/>
      <c r="F743" s="24"/>
    </row>
    <row r="744" spans="3:6" x14ac:dyDescent="0.25">
      <c r="C744" s="24"/>
      <c r="F744" s="24"/>
    </row>
    <row r="745" spans="3:6" x14ac:dyDescent="0.25">
      <c r="C745" s="24"/>
      <c r="F745" s="24"/>
    </row>
    <row r="746" spans="3:6" x14ac:dyDescent="0.25">
      <c r="C746" s="24"/>
      <c r="F746" s="24"/>
    </row>
    <row r="747" spans="3:6" x14ac:dyDescent="0.25">
      <c r="C747" s="24"/>
      <c r="F747" s="24"/>
    </row>
    <row r="748" spans="3:6" x14ac:dyDescent="0.25">
      <c r="C748" s="24"/>
      <c r="F748" s="24"/>
    </row>
    <row r="749" spans="3:6" x14ac:dyDescent="0.25">
      <c r="C749" s="24"/>
      <c r="F749" s="24"/>
    </row>
    <row r="750" spans="3:6" x14ac:dyDescent="0.25">
      <c r="C750" s="24"/>
      <c r="F750" s="24"/>
    </row>
    <row r="751" spans="3:6" x14ac:dyDescent="0.25">
      <c r="C751" s="24"/>
      <c r="F751" s="24"/>
    </row>
    <row r="752" spans="3:6" x14ac:dyDescent="0.25">
      <c r="C752" s="24"/>
      <c r="F752" s="24"/>
    </row>
    <row r="753" spans="3:6" x14ac:dyDescent="0.25">
      <c r="C753" s="24"/>
      <c r="F753" s="24"/>
    </row>
    <row r="754" spans="3:6" x14ac:dyDescent="0.25">
      <c r="C754" s="24"/>
      <c r="F754" s="24"/>
    </row>
    <row r="755" spans="3:6" x14ac:dyDescent="0.25">
      <c r="C755" s="24"/>
      <c r="F755" s="24"/>
    </row>
    <row r="756" spans="3:6" x14ac:dyDescent="0.25">
      <c r="C756" s="24"/>
      <c r="F756" s="24"/>
    </row>
    <row r="757" spans="3:6" x14ac:dyDescent="0.25">
      <c r="C757" s="24"/>
      <c r="F757" s="24"/>
    </row>
    <row r="758" spans="3:6" x14ac:dyDescent="0.25">
      <c r="C758" s="24"/>
      <c r="F758" s="24"/>
    </row>
    <row r="759" spans="3:6" x14ac:dyDescent="0.25">
      <c r="C759" s="24"/>
      <c r="F759" s="24"/>
    </row>
    <row r="760" spans="3:6" x14ac:dyDescent="0.25">
      <c r="C760" s="24"/>
      <c r="F760" s="24"/>
    </row>
    <row r="761" spans="3:6" x14ac:dyDescent="0.25">
      <c r="C761" s="24"/>
      <c r="F761" s="24"/>
    </row>
    <row r="762" spans="3:6" x14ac:dyDescent="0.25">
      <c r="C762" s="24"/>
      <c r="F762" s="24"/>
    </row>
    <row r="763" spans="3:6" x14ac:dyDescent="0.25">
      <c r="C763" s="24"/>
      <c r="F763" s="24"/>
    </row>
    <row r="764" spans="3:6" x14ac:dyDescent="0.25">
      <c r="C764" s="24"/>
      <c r="F764" s="24"/>
    </row>
    <row r="765" spans="3:6" x14ac:dyDescent="0.25">
      <c r="C765" s="24"/>
      <c r="F765" s="24"/>
    </row>
    <row r="766" spans="3:6" x14ac:dyDescent="0.25">
      <c r="C766" s="24"/>
      <c r="F766" s="24"/>
    </row>
    <row r="767" spans="3:6" x14ac:dyDescent="0.25">
      <c r="C767" s="24"/>
      <c r="F767" s="24"/>
    </row>
    <row r="768" spans="3:6" x14ac:dyDescent="0.25">
      <c r="C768" s="24"/>
      <c r="F768" s="24"/>
    </row>
    <row r="769" spans="3:6" x14ac:dyDescent="0.25">
      <c r="C769" s="24"/>
      <c r="F769" s="24"/>
    </row>
    <row r="770" spans="3:6" x14ac:dyDescent="0.25">
      <c r="C770" s="24"/>
      <c r="F770" s="24"/>
    </row>
    <row r="771" spans="3:6" x14ac:dyDescent="0.25">
      <c r="C771" s="24"/>
      <c r="F771" s="24"/>
    </row>
    <row r="772" spans="3:6" x14ac:dyDescent="0.25">
      <c r="C772" s="24"/>
      <c r="F772" s="24"/>
    </row>
    <row r="773" spans="3:6" x14ac:dyDescent="0.25">
      <c r="C773" s="24"/>
      <c r="F773" s="24"/>
    </row>
    <row r="774" spans="3:6" x14ac:dyDescent="0.25">
      <c r="C774" s="24"/>
      <c r="F774" s="24"/>
    </row>
    <row r="775" spans="3:6" x14ac:dyDescent="0.25">
      <c r="C775" s="24"/>
      <c r="F775" s="24"/>
    </row>
    <row r="776" spans="3:6" x14ac:dyDescent="0.25">
      <c r="C776" s="24"/>
      <c r="F776" s="24"/>
    </row>
    <row r="777" spans="3:6" x14ac:dyDescent="0.25">
      <c r="C777" s="24"/>
      <c r="F777" s="24"/>
    </row>
    <row r="778" spans="3:6" x14ac:dyDescent="0.25">
      <c r="C778" s="24"/>
      <c r="F778" s="24"/>
    </row>
    <row r="779" spans="3:6" x14ac:dyDescent="0.25">
      <c r="C779" s="24"/>
      <c r="F779" s="24"/>
    </row>
    <row r="780" spans="3:6" x14ac:dyDescent="0.25">
      <c r="C780" s="24"/>
      <c r="F780" s="24"/>
    </row>
    <row r="781" spans="3:6" x14ac:dyDescent="0.25">
      <c r="C781" s="24"/>
      <c r="F781" s="24"/>
    </row>
    <row r="782" spans="3:6" x14ac:dyDescent="0.25">
      <c r="C782" s="24"/>
      <c r="F782" s="24"/>
    </row>
    <row r="783" spans="3:6" x14ac:dyDescent="0.25">
      <c r="C783" s="24"/>
      <c r="F783" s="24"/>
    </row>
    <row r="784" spans="3:6" x14ac:dyDescent="0.25">
      <c r="C784" s="24"/>
      <c r="F784" s="24"/>
    </row>
    <row r="785" spans="3:6" x14ac:dyDescent="0.25">
      <c r="C785" s="24"/>
      <c r="F785" s="24"/>
    </row>
    <row r="786" spans="3:6" x14ac:dyDescent="0.25">
      <c r="C786" s="24"/>
      <c r="F786" s="24"/>
    </row>
    <row r="787" spans="3:6" x14ac:dyDescent="0.25">
      <c r="C787" s="24"/>
      <c r="F787" s="24"/>
    </row>
    <row r="788" spans="3:6" x14ac:dyDescent="0.25">
      <c r="C788" s="24"/>
      <c r="F788" s="24"/>
    </row>
    <row r="789" spans="3:6" x14ac:dyDescent="0.25">
      <c r="C789" s="24"/>
      <c r="F789" s="24"/>
    </row>
    <row r="790" spans="3:6" x14ac:dyDescent="0.25">
      <c r="C790" s="24"/>
      <c r="F790" s="24"/>
    </row>
    <row r="791" spans="3:6" x14ac:dyDescent="0.25">
      <c r="C791" s="24"/>
      <c r="F791" s="24"/>
    </row>
    <row r="792" spans="3:6" x14ac:dyDescent="0.25">
      <c r="C792" s="24"/>
      <c r="F792" s="24"/>
    </row>
    <row r="793" spans="3:6" x14ac:dyDescent="0.25">
      <c r="C793" s="24"/>
      <c r="F793" s="24"/>
    </row>
    <row r="794" spans="3:6" x14ac:dyDescent="0.25">
      <c r="C794" s="24"/>
      <c r="F794" s="24"/>
    </row>
    <row r="795" spans="3:6" x14ac:dyDescent="0.25">
      <c r="C795" s="24"/>
      <c r="F795" s="24"/>
    </row>
    <row r="796" spans="3:6" x14ac:dyDescent="0.25">
      <c r="C796" s="24"/>
      <c r="F796" s="24"/>
    </row>
    <row r="797" spans="3:6" x14ac:dyDescent="0.25">
      <c r="C797" s="24"/>
      <c r="F797" s="24"/>
    </row>
    <row r="798" spans="3:6" x14ac:dyDescent="0.25">
      <c r="C798" s="24"/>
      <c r="F798" s="24"/>
    </row>
    <row r="799" spans="3:6" x14ac:dyDescent="0.25">
      <c r="C799" s="24"/>
      <c r="F799" s="24"/>
    </row>
    <row r="800" spans="3:6" x14ac:dyDescent="0.25">
      <c r="C800" s="24"/>
      <c r="F800" s="24"/>
    </row>
    <row r="801" spans="3:6" x14ac:dyDescent="0.25">
      <c r="C801" s="24"/>
      <c r="F801" s="24"/>
    </row>
    <row r="802" spans="3:6" x14ac:dyDescent="0.25">
      <c r="C802" s="24"/>
      <c r="F802" s="24"/>
    </row>
    <row r="803" spans="3:6" x14ac:dyDescent="0.25">
      <c r="C803" s="24"/>
      <c r="F803" s="24"/>
    </row>
    <row r="804" spans="3:6" x14ac:dyDescent="0.25">
      <c r="C804" s="24"/>
      <c r="F804" s="24"/>
    </row>
    <row r="805" spans="3:6" x14ac:dyDescent="0.25">
      <c r="C805" s="24"/>
      <c r="F805" s="24"/>
    </row>
    <row r="806" spans="3:6" x14ac:dyDescent="0.25">
      <c r="C806" s="24"/>
      <c r="F806" s="24"/>
    </row>
    <row r="807" spans="3:6" x14ac:dyDescent="0.25">
      <c r="C807" s="24"/>
      <c r="F807" s="24"/>
    </row>
    <row r="808" spans="3:6" x14ac:dyDescent="0.25">
      <c r="C808" s="24"/>
      <c r="F808" s="24"/>
    </row>
    <row r="809" spans="3:6" x14ac:dyDescent="0.25">
      <c r="C809" s="24"/>
      <c r="F809" s="24"/>
    </row>
    <row r="810" spans="3:6" x14ac:dyDescent="0.25">
      <c r="C810" s="24"/>
      <c r="F810" s="24"/>
    </row>
    <row r="811" spans="3:6" x14ac:dyDescent="0.25">
      <c r="C811" s="24"/>
      <c r="F811" s="24"/>
    </row>
    <row r="812" spans="3:6" x14ac:dyDescent="0.25">
      <c r="C812" s="24"/>
      <c r="F812" s="24"/>
    </row>
    <row r="813" spans="3:6" x14ac:dyDescent="0.25">
      <c r="C813" s="24"/>
      <c r="F813" s="24"/>
    </row>
    <row r="814" spans="3:6" x14ac:dyDescent="0.25">
      <c r="C814" s="24"/>
      <c r="F814" s="24"/>
    </row>
    <row r="815" spans="3:6" x14ac:dyDescent="0.25">
      <c r="C815" s="24"/>
      <c r="F815" s="24"/>
    </row>
    <row r="816" spans="3:6" x14ac:dyDescent="0.25">
      <c r="C816" s="24"/>
      <c r="F816" s="24"/>
    </row>
    <row r="817" spans="3:6" x14ac:dyDescent="0.25">
      <c r="C817" s="24"/>
      <c r="F817" s="24"/>
    </row>
    <row r="818" spans="3:6" x14ac:dyDescent="0.25">
      <c r="C818" s="24"/>
      <c r="F818" s="24"/>
    </row>
    <row r="819" spans="3:6" x14ac:dyDescent="0.25">
      <c r="C819" s="24"/>
      <c r="F819" s="24"/>
    </row>
    <row r="820" spans="3:6" x14ac:dyDescent="0.25">
      <c r="C820" s="24"/>
      <c r="F820" s="24"/>
    </row>
    <row r="821" spans="3:6" x14ac:dyDescent="0.25">
      <c r="C821" s="24"/>
      <c r="F821" s="24"/>
    </row>
    <row r="822" spans="3:6" x14ac:dyDescent="0.25">
      <c r="C822" s="24"/>
      <c r="F822" s="24"/>
    </row>
    <row r="823" spans="3:6" x14ac:dyDescent="0.25">
      <c r="C823" s="24"/>
      <c r="F823" s="24"/>
    </row>
    <row r="824" spans="3:6" x14ac:dyDescent="0.25">
      <c r="C824" s="24"/>
      <c r="F824" s="24"/>
    </row>
    <row r="825" spans="3:6" x14ac:dyDescent="0.25">
      <c r="C825" s="24"/>
      <c r="F825" s="24"/>
    </row>
    <row r="826" spans="3:6" x14ac:dyDescent="0.25">
      <c r="C826" s="24"/>
      <c r="F826" s="24"/>
    </row>
    <row r="827" spans="3:6" x14ac:dyDescent="0.25">
      <c r="C827" s="24"/>
      <c r="F827" s="24"/>
    </row>
    <row r="828" spans="3:6" x14ac:dyDescent="0.25">
      <c r="C828" s="24"/>
      <c r="F828" s="24"/>
    </row>
    <row r="829" spans="3:6" x14ac:dyDescent="0.25">
      <c r="C829" s="24"/>
      <c r="F829" s="24"/>
    </row>
    <row r="830" spans="3:6" x14ac:dyDescent="0.25">
      <c r="C830" s="24"/>
      <c r="F830" s="24"/>
    </row>
    <row r="831" spans="3:6" x14ac:dyDescent="0.25">
      <c r="C831" s="24"/>
      <c r="F831" s="24"/>
    </row>
    <row r="832" spans="3:6" x14ac:dyDescent="0.25">
      <c r="C832" s="24"/>
      <c r="F832" s="24"/>
    </row>
    <row r="833" spans="3:6" x14ac:dyDescent="0.25">
      <c r="C833" s="24"/>
      <c r="F833" s="24"/>
    </row>
    <row r="834" spans="3:6" x14ac:dyDescent="0.25">
      <c r="C834" s="24"/>
      <c r="F834" s="24"/>
    </row>
    <row r="835" spans="3:6" x14ac:dyDescent="0.25">
      <c r="C835" s="24"/>
      <c r="F835" s="24"/>
    </row>
    <row r="836" spans="3:6" x14ac:dyDescent="0.25">
      <c r="C836" s="24"/>
      <c r="F836" s="24"/>
    </row>
    <row r="837" spans="3:6" x14ac:dyDescent="0.25">
      <c r="C837" s="24"/>
      <c r="F837" s="24"/>
    </row>
    <row r="838" spans="3:6" x14ac:dyDescent="0.25">
      <c r="C838" s="24"/>
      <c r="F838" s="24"/>
    </row>
    <row r="839" spans="3:6" x14ac:dyDescent="0.25">
      <c r="C839" s="24"/>
      <c r="F839" s="24"/>
    </row>
    <row r="840" spans="3:6" x14ac:dyDescent="0.25">
      <c r="C840" s="24"/>
      <c r="F840" s="24"/>
    </row>
    <row r="841" spans="3:6" x14ac:dyDescent="0.25">
      <c r="C841" s="24"/>
      <c r="F841" s="24"/>
    </row>
    <row r="842" spans="3:6" x14ac:dyDescent="0.25">
      <c r="C842" s="24"/>
      <c r="F842" s="24"/>
    </row>
    <row r="843" spans="3:6" x14ac:dyDescent="0.25">
      <c r="C843" s="24"/>
      <c r="F843" s="24"/>
    </row>
    <row r="844" spans="3:6" x14ac:dyDescent="0.25">
      <c r="C844" s="24"/>
      <c r="F844" s="24"/>
    </row>
    <row r="845" spans="3:6" x14ac:dyDescent="0.25">
      <c r="C845" s="24"/>
      <c r="F845" s="24"/>
    </row>
    <row r="846" spans="3:6" x14ac:dyDescent="0.25">
      <c r="C846" s="24"/>
      <c r="F846" s="24"/>
    </row>
    <row r="847" spans="3:6" x14ac:dyDescent="0.25">
      <c r="C847" s="24"/>
      <c r="F847" s="24"/>
    </row>
    <row r="848" spans="3:6" x14ac:dyDescent="0.25">
      <c r="C848" s="24"/>
      <c r="F848" s="24"/>
    </row>
    <row r="849" spans="3:6" x14ac:dyDescent="0.25">
      <c r="C849" s="24"/>
      <c r="F849" s="24"/>
    </row>
    <row r="850" spans="3:6" x14ac:dyDescent="0.25">
      <c r="C850" s="24"/>
      <c r="F850" s="24"/>
    </row>
    <row r="851" spans="3:6" x14ac:dyDescent="0.25">
      <c r="C851" s="24"/>
      <c r="F851" s="24"/>
    </row>
    <row r="852" spans="3:6" x14ac:dyDescent="0.25">
      <c r="C852" s="24"/>
      <c r="F852" s="24"/>
    </row>
    <row r="853" spans="3:6" x14ac:dyDescent="0.25">
      <c r="C853" s="24"/>
      <c r="F853" s="24"/>
    </row>
    <row r="854" spans="3:6" x14ac:dyDescent="0.25">
      <c r="C854" s="24"/>
      <c r="F854" s="24"/>
    </row>
    <row r="855" spans="3:6" x14ac:dyDescent="0.25">
      <c r="C855" s="24"/>
      <c r="F855" s="24"/>
    </row>
    <row r="856" spans="3:6" x14ac:dyDescent="0.25">
      <c r="C856" s="24"/>
      <c r="F856" s="24"/>
    </row>
    <row r="857" spans="3:6" x14ac:dyDescent="0.25">
      <c r="C857" s="24"/>
      <c r="F857" s="24"/>
    </row>
    <row r="858" spans="3:6" x14ac:dyDescent="0.25">
      <c r="C858" s="24"/>
      <c r="F858" s="24"/>
    </row>
    <row r="859" spans="3:6" x14ac:dyDescent="0.25">
      <c r="C859" s="24"/>
      <c r="F859" s="24"/>
    </row>
    <row r="860" spans="3:6" x14ac:dyDescent="0.25">
      <c r="C860" s="24"/>
      <c r="F860" s="24"/>
    </row>
    <row r="861" spans="3:6" x14ac:dyDescent="0.25">
      <c r="C861" s="24"/>
      <c r="F861" s="24"/>
    </row>
    <row r="862" spans="3:6" x14ac:dyDescent="0.25">
      <c r="C862" s="24"/>
      <c r="F862" s="24"/>
    </row>
    <row r="863" spans="3:6" x14ac:dyDescent="0.25">
      <c r="C863" s="24"/>
      <c r="F863" s="24"/>
    </row>
    <row r="864" spans="3:6" x14ac:dyDescent="0.25">
      <c r="C864" s="24"/>
      <c r="F864" s="24"/>
    </row>
    <row r="865" spans="3:6" x14ac:dyDescent="0.25">
      <c r="C865" s="24"/>
      <c r="F865" s="24"/>
    </row>
    <row r="866" spans="3:6" x14ac:dyDescent="0.25">
      <c r="C866" s="24"/>
      <c r="F866" s="24"/>
    </row>
    <row r="867" spans="3:6" x14ac:dyDescent="0.25">
      <c r="C867" s="24"/>
      <c r="F867" s="24"/>
    </row>
    <row r="868" spans="3:6" x14ac:dyDescent="0.25">
      <c r="C868" s="24"/>
      <c r="F868" s="24"/>
    </row>
    <row r="869" spans="3:6" x14ac:dyDescent="0.25">
      <c r="C869" s="24"/>
      <c r="F869" s="24"/>
    </row>
    <row r="870" spans="3:6" x14ac:dyDescent="0.25">
      <c r="C870" s="24"/>
      <c r="F870" s="24"/>
    </row>
    <row r="871" spans="3:6" x14ac:dyDescent="0.25">
      <c r="C871" s="24"/>
      <c r="F871" s="24"/>
    </row>
    <row r="872" spans="3:6" x14ac:dyDescent="0.25">
      <c r="C872" s="24"/>
      <c r="F872" s="24"/>
    </row>
    <row r="873" spans="3:6" x14ac:dyDescent="0.25">
      <c r="C873" s="24"/>
      <c r="F873" s="24"/>
    </row>
    <row r="874" spans="3:6" x14ac:dyDescent="0.25">
      <c r="C874" s="24"/>
      <c r="F874" s="24"/>
    </row>
    <row r="875" spans="3:6" x14ac:dyDescent="0.25">
      <c r="C875" s="24"/>
      <c r="F875" s="24"/>
    </row>
    <row r="876" spans="3:6" x14ac:dyDescent="0.25">
      <c r="C876" s="24"/>
      <c r="F876" s="24"/>
    </row>
    <row r="877" spans="3:6" x14ac:dyDescent="0.25">
      <c r="C877" s="24"/>
      <c r="F877" s="24"/>
    </row>
    <row r="878" spans="3:6" x14ac:dyDescent="0.25">
      <c r="C878" s="24"/>
      <c r="F878" s="24"/>
    </row>
    <row r="879" spans="3:6" x14ac:dyDescent="0.25">
      <c r="C879" s="24"/>
      <c r="F879" s="24"/>
    </row>
    <row r="880" spans="3:6" x14ac:dyDescent="0.25">
      <c r="C880" s="24"/>
      <c r="F880" s="24"/>
    </row>
    <row r="881" spans="3:6" x14ac:dyDescent="0.25">
      <c r="C881" s="24"/>
      <c r="F881" s="24"/>
    </row>
    <row r="882" spans="3:6" x14ac:dyDescent="0.25">
      <c r="C882" s="24"/>
      <c r="F882" s="24"/>
    </row>
    <row r="883" spans="3:6" x14ac:dyDescent="0.25">
      <c r="C883" s="24"/>
      <c r="F883" s="24"/>
    </row>
    <row r="884" spans="3:6" x14ac:dyDescent="0.25">
      <c r="C884" s="24"/>
      <c r="F884" s="24"/>
    </row>
    <row r="885" spans="3:6" x14ac:dyDescent="0.25">
      <c r="C885" s="24"/>
      <c r="F885" s="24"/>
    </row>
    <row r="886" spans="3:6" x14ac:dyDescent="0.25">
      <c r="C886" s="24"/>
      <c r="F886" s="24"/>
    </row>
    <row r="887" spans="3:6" x14ac:dyDescent="0.25">
      <c r="C887" s="24"/>
      <c r="F887" s="24"/>
    </row>
    <row r="888" spans="3:6" x14ac:dyDescent="0.25">
      <c r="C888" s="24"/>
      <c r="F888" s="24"/>
    </row>
    <row r="889" spans="3:6" x14ac:dyDescent="0.25">
      <c r="C889" s="24"/>
      <c r="F889" s="24"/>
    </row>
    <row r="890" spans="3:6" x14ac:dyDescent="0.25">
      <c r="C890" s="24"/>
      <c r="F890" s="24"/>
    </row>
    <row r="891" spans="3:6" x14ac:dyDescent="0.25">
      <c r="C891" s="24"/>
      <c r="F891" s="24"/>
    </row>
    <row r="892" spans="3:6" x14ac:dyDescent="0.25">
      <c r="C892" s="24"/>
      <c r="F892" s="24"/>
    </row>
    <row r="893" spans="3:6" x14ac:dyDescent="0.25">
      <c r="C893" s="24"/>
      <c r="F893" s="24"/>
    </row>
    <row r="894" spans="3:6" x14ac:dyDescent="0.25">
      <c r="C894" s="24"/>
      <c r="F894" s="24"/>
    </row>
    <row r="895" spans="3:6" x14ac:dyDescent="0.25">
      <c r="C895" s="24"/>
      <c r="F895" s="24"/>
    </row>
    <row r="896" spans="3:6" x14ac:dyDescent="0.25">
      <c r="C896" s="24"/>
      <c r="F896" s="24"/>
    </row>
    <row r="897" spans="3:6" x14ac:dyDescent="0.25">
      <c r="C897" s="24"/>
      <c r="F897" s="24"/>
    </row>
    <row r="898" spans="3:6" x14ac:dyDescent="0.25">
      <c r="C898" s="24"/>
      <c r="F898" s="24"/>
    </row>
    <row r="899" spans="3:6" x14ac:dyDescent="0.25">
      <c r="C899" s="24"/>
      <c r="F899" s="24"/>
    </row>
    <row r="900" spans="3:6" x14ac:dyDescent="0.25">
      <c r="C900" s="24"/>
      <c r="F900" s="24"/>
    </row>
    <row r="901" spans="3:6" x14ac:dyDescent="0.25">
      <c r="C901" s="24"/>
      <c r="F901" s="24"/>
    </row>
    <row r="902" spans="3:6" x14ac:dyDescent="0.25">
      <c r="C902" s="24"/>
      <c r="F902" s="24"/>
    </row>
    <row r="903" spans="3:6" x14ac:dyDescent="0.25">
      <c r="C903" s="24"/>
      <c r="F903" s="24"/>
    </row>
    <row r="904" spans="3:6" x14ac:dyDescent="0.25">
      <c r="C904" s="24"/>
      <c r="F904" s="24"/>
    </row>
    <row r="905" spans="3:6" x14ac:dyDescent="0.25">
      <c r="C905" s="24"/>
      <c r="F905" s="24"/>
    </row>
    <row r="906" spans="3:6" x14ac:dyDescent="0.25">
      <c r="C906" s="24"/>
      <c r="F906" s="24"/>
    </row>
    <row r="907" spans="3:6" x14ac:dyDescent="0.25">
      <c r="C907" s="24"/>
      <c r="F907" s="24"/>
    </row>
    <row r="908" spans="3:6" x14ac:dyDescent="0.25">
      <c r="C908" s="24"/>
      <c r="F908" s="24"/>
    </row>
    <row r="909" spans="3:6" x14ac:dyDescent="0.25">
      <c r="C909" s="24"/>
      <c r="F909" s="24"/>
    </row>
    <row r="910" spans="3:6" x14ac:dyDescent="0.25">
      <c r="C910" s="24"/>
      <c r="F910" s="24"/>
    </row>
    <row r="911" spans="3:6" x14ac:dyDescent="0.25">
      <c r="C911" s="24"/>
      <c r="F911" s="24"/>
    </row>
    <row r="912" spans="3:6" x14ac:dyDescent="0.25">
      <c r="C912" s="24"/>
      <c r="F912" s="24"/>
    </row>
    <row r="913" spans="3:6" x14ac:dyDescent="0.25">
      <c r="C913" s="24"/>
      <c r="F913" s="24"/>
    </row>
    <row r="914" spans="3:6" x14ac:dyDescent="0.25">
      <c r="C914" s="24"/>
      <c r="F914" s="24"/>
    </row>
    <row r="915" spans="3:6" x14ac:dyDescent="0.25">
      <c r="C915" s="24"/>
      <c r="F915" s="24"/>
    </row>
    <row r="916" spans="3:6" x14ac:dyDescent="0.25">
      <c r="C916" s="24"/>
      <c r="F916" s="24"/>
    </row>
    <row r="917" spans="3:6" x14ac:dyDescent="0.25">
      <c r="C917" s="24"/>
      <c r="F917" s="24"/>
    </row>
    <row r="918" spans="3:6" x14ac:dyDescent="0.25">
      <c r="C918" s="24"/>
      <c r="F918" s="24"/>
    </row>
    <row r="919" spans="3:6" x14ac:dyDescent="0.25">
      <c r="C919" s="24"/>
      <c r="F919" s="24"/>
    </row>
    <row r="920" spans="3:6" x14ac:dyDescent="0.25">
      <c r="C920" s="24"/>
      <c r="F920" s="24"/>
    </row>
    <row r="921" spans="3:6" x14ac:dyDescent="0.25">
      <c r="C921" s="24"/>
      <c r="F921" s="24"/>
    </row>
    <row r="922" spans="3:6" x14ac:dyDescent="0.25">
      <c r="C922" s="24"/>
      <c r="F922" s="24"/>
    </row>
    <row r="923" spans="3:6" x14ac:dyDescent="0.25">
      <c r="C923" s="24"/>
      <c r="F923" s="24"/>
    </row>
    <row r="924" spans="3:6" x14ac:dyDescent="0.25">
      <c r="C924" s="24"/>
      <c r="F924" s="24"/>
    </row>
    <row r="925" spans="3:6" x14ac:dyDescent="0.25">
      <c r="C925" s="24"/>
      <c r="F925" s="24"/>
    </row>
    <row r="926" spans="3:6" x14ac:dyDescent="0.25">
      <c r="C926" s="24"/>
      <c r="F926" s="24"/>
    </row>
    <row r="927" spans="3:6" x14ac:dyDescent="0.25">
      <c r="C927" s="24"/>
      <c r="F927" s="24"/>
    </row>
    <row r="928" spans="3:6" x14ac:dyDescent="0.25">
      <c r="C928" s="24"/>
      <c r="F928" s="24"/>
    </row>
    <row r="929" spans="3:6" x14ac:dyDescent="0.25">
      <c r="C929" s="24"/>
      <c r="F929" s="24"/>
    </row>
    <row r="930" spans="3:6" x14ac:dyDescent="0.25">
      <c r="C930" s="24"/>
      <c r="F930" s="24"/>
    </row>
    <row r="931" spans="3:6" x14ac:dyDescent="0.25">
      <c r="C931" s="24"/>
      <c r="F931" s="24"/>
    </row>
    <row r="932" spans="3:6" x14ac:dyDescent="0.25">
      <c r="C932" s="24"/>
      <c r="F932" s="24"/>
    </row>
    <row r="933" spans="3:6" x14ac:dyDescent="0.25">
      <c r="C933" s="24"/>
      <c r="F933" s="24"/>
    </row>
    <row r="934" spans="3:6" x14ac:dyDescent="0.25">
      <c r="C934" s="24"/>
      <c r="F934" s="24"/>
    </row>
    <row r="935" spans="3:6" x14ac:dyDescent="0.25">
      <c r="C935" s="24"/>
      <c r="F935" s="24"/>
    </row>
    <row r="936" spans="3:6" x14ac:dyDescent="0.25">
      <c r="C936" s="24"/>
      <c r="F936" s="24"/>
    </row>
    <row r="937" spans="3:6" x14ac:dyDescent="0.25">
      <c r="C937" s="24"/>
      <c r="F937" s="24"/>
    </row>
    <row r="938" spans="3:6" x14ac:dyDescent="0.25">
      <c r="C938" s="24"/>
      <c r="F938" s="24"/>
    </row>
    <row r="939" spans="3:6" x14ac:dyDescent="0.25">
      <c r="C939" s="24"/>
      <c r="F939" s="24"/>
    </row>
    <row r="940" spans="3:6" x14ac:dyDescent="0.25">
      <c r="C940" s="24"/>
      <c r="F940" s="24"/>
    </row>
    <row r="941" spans="3:6" x14ac:dyDescent="0.25">
      <c r="C941" s="24"/>
      <c r="F941" s="24"/>
    </row>
    <row r="942" spans="3:6" x14ac:dyDescent="0.25">
      <c r="C942" s="24"/>
      <c r="F942" s="24"/>
    </row>
    <row r="943" spans="3:6" x14ac:dyDescent="0.25">
      <c r="C943" s="24"/>
      <c r="F943" s="24"/>
    </row>
    <row r="944" spans="3:6" x14ac:dyDescent="0.25">
      <c r="C944" s="24"/>
      <c r="F944" s="24"/>
    </row>
    <row r="945" spans="3:6" x14ac:dyDescent="0.25">
      <c r="C945" s="24"/>
      <c r="F945" s="24"/>
    </row>
    <row r="946" spans="3:6" x14ac:dyDescent="0.25">
      <c r="C946" s="24"/>
      <c r="F946" s="24"/>
    </row>
    <row r="947" spans="3:6" x14ac:dyDescent="0.25">
      <c r="C947" s="24"/>
      <c r="F947" s="24"/>
    </row>
    <row r="948" spans="3:6" x14ac:dyDescent="0.25">
      <c r="C948" s="24"/>
      <c r="F948" s="24"/>
    </row>
    <row r="949" spans="3:6" x14ac:dyDescent="0.25">
      <c r="C949" s="24"/>
      <c r="F949" s="24"/>
    </row>
    <row r="950" spans="3:6" x14ac:dyDescent="0.25">
      <c r="C950" s="24"/>
      <c r="F950" s="24"/>
    </row>
    <row r="951" spans="3:6" x14ac:dyDescent="0.25">
      <c r="C951" s="24"/>
      <c r="F951" s="24"/>
    </row>
    <row r="952" spans="3:6" x14ac:dyDescent="0.25">
      <c r="C952" s="24"/>
      <c r="F952" s="24"/>
    </row>
    <row r="953" spans="3:6" x14ac:dyDescent="0.25">
      <c r="C953" s="24"/>
      <c r="F953" s="24"/>
    </row>
    <row r="954" spans="3:6" x14ac:dyDescent="0.25">
      <c r="C954" s="24"/>
      <c r="F954" s="24"/>
    </row>
    <row r="955" spans="3:6" x14ac:dyDescent="0.25">
      <c r="C955" s="24"/>
      <c r="F955" s="24"/>
    </row>
    <row r="956" spans="3:6" x14ac:dyDescent="0.25">
      <c r="C956" s="24"/>
      <c r="F956" s="24"/>
    </row>
    <row r="957" spans="3:6" x14ac:dyDescent="0.25">
      <c r="C957" s="24"/>
      <c r="F957" s="24"/>
    </row>
    <row r="958" spans="3:6" x14ac:dyDescent="0.25">
      <c r="C958" s="24"/>
      <c r="F958" s="24"/>
    </row>
    <row r="959" spans="3:6" x14ac:dyDescent="0.25">
      <c r="C959" s="24"/>
      <c r="F959" s="24"/>
    </row>
    <row r="960" spans="3:6" x14ac:dyDescent="0.25">
      <c r="C960" s="24"/>
      <c r="F960" s="24"/>
    </row>
    <row r="961" spans="3:6" x14ac:dyDescent="0.25">
      <c r="C961" s="24"/>
      <c r="F961" s="24"/>
    </row>
    <row r="962" spans="3:6" x14ac:dyDescent="0.25">
      <c r="C962" s="24"/>
      <c r="F962" s="24"/>
    </row>
    <row r="963" spans="3:6" x14ac:dyDescent="0.25">
      <c r="C963" s="24"/>
      <c r="F963" s="24"/>
    </row>
    <row r="964" spans="3:6" x14ac:dyDescent="0.25">
      <c r="C964" s="24"/>
      <c r="F964" s="24"/>
    </row>
    <row r="965" spans="3:6" x14ac:dyDescent="0.25">
      <c r="C965" s="24"/>
      <c r="F965" s="24"/>
    </row>
    <row r="966" spans="3:6" x14ac:dyDescent="0.25">
      <c r="C966" s="24"/>
      <c r="F966" s="24"/>
    </row>
    <row r="967" spans="3:6" x14ac:dyDescent="0.25">
      <c r="C967" s="24"/>
      <c r="F967" s="24"/>
    </row>
    <row r="968" spans="3:6" x14ac:dyDescent="0.25">
      <c r="C968" s="24"/>
      <c r="F968" s="24"/>
    </row>
    <row r="969" spans="3:6" x14ac:dyDescent="0.25">
      <c r="C969" s="24"/>
      <c r="F969" s="24"/>
    </row>
    <row r="970" spans="3:6" x14ac:dyDescent="0.25">
      <c r="C970" s="24"/>
      <c r="F970" s="24"/>
    </row>
    <row r="971" spans="3:6" x14ac:dyDescent="0.25">
      <c r="C971" s="24"/>
      <c r="F971" s="24"/>
    </row>
    <row r="972" spans="3:6" x14ac:dyDescent="0.25">
      <c r="C972" s="24"/>
      <c r="F972" s="24"/>
    </row>
    <row r="973" spans="3:6" x14ac:dyDescent="0.25">
      <c r="C973" s="24"/>
      <c r="F973" s="24"/>
    </row>
    <row r="974" spans="3:6" x14ac:dyDescent="0.25">
      <c r="C974" s="24"/>
      <c r="F974" s="24"/>
    </row>
    <row r="975" spans="3:6" x14ac:dyDescent="0.25">
      <c r="C975" s="24"/>
      <c r="F975" s="24"/>
    </row>
    <row r="976" spans="3:6" x14ac:dyDescent="0.25">
      <c r="C976" s="24"/>
      <c r="F976" s="24"/>
    </row>
    <row r="977" spans="3:6" x14ac:dyDescent="0.25">
      <c r="C977" s="24"/>
      <c r="F977" s="24"/>
    </row>
    <row r="978" spans="3:6" x14ac:dyDescent="0.25">
      <c r="C978" s="24"/>
      <c r="F978" s="24"/>
    </row>
    <row r="979" spans="3:6" x14ac:dyDescent="0.25">
      <c r="C979" s="24"/>
      <c r="F979" s="24"/>
    </row>
    <row r="980" spans="3:6" x14ac:dyDescent="0.25">
      <c r="C980" s="24"/>
      <c r="F980" s="24"/>
    </row>
    <row r="981" spans="3:6" x14ac:dyDescent="0.25">
      <c r="C981" s="24"/>
      <c r="F981" s="24"/>
    </row>
    <row r="982" spans="3:6" x14ac:dyDescent="0.25">
      <c r="C982" s="24"/>
      <c r="F982" s="24"/>
    </row>
    <row r="983" spans="3:6" x14ac:dyDescent="0.25">
      <c r="C983" s="24"/>
      <c r="F983" s="24"/>
    </row>
    <row r="984" spans="3:6" x14ac:dyDescent="0.25">
      <c r="C984" s="24"/>
      <c r="F984" s="24"/>
    </row>
    <row r="985" spans="3:6" x14ac:dyDescent="0.25">
      <c r="C985" s="24"/>
      <c r="F985" s="24"/>
    </row>
    <row r="986" spans="3:6" x14ac:dyDescent="0.25">
      <c r="C986" s="24"/>
      <c r="F986" s="24"/>
    </row>
    <row r="987" spans="3:6" x14ac:dyDescent="0.25">
      <c r="C987" s="24"/>
      <c r="F987" s="24"/>
    </row>
    <row r="988" spans="3:6" x14ac:dyDescent="0.25">
      <c r="C988" s="24"/>
      <c r="F988" s="24"/>
    </row>
    <row r="989" spans="3:6" x14ac:dyDescent="0.25">
      <c r="C989" s="24"/>
      <c r="F989" s="24"/>
    </row>
    <row r="990" spans="3:6" x14ac:dyDescent="0.25">
      <c r="C990" s="24"/>
      <c r="F990" s="24"/>
    </row>
    <row r="991" spans="3:6" x14ac:dyDescent="0.25">
      <c r="C991" s="24"/>
      <c r="F991" s="24"/>
    </row>
    <row r="992" spans="3:6" x14ac:dyDescent="0.25">
      <c r="C992" s="24"/>
      <c r="F992" s="24"/>
    </row>
    <row r="993" spans="3:6" x14ac:dyDescent="0.25">
      <c r="C993" s="24"/>
      <c r="F993" s="24"/>
    </row>
    <row r="994" spans="3:6" x14ac:dyDescent="0.25">
      <c r="C994" s="24"/>
      <c r="F994" s="24"/>
    </row>
    <row r="995" spans="3:6" x14ac:dyDescent="0.25">
      <c r="C995" s="24"/>
      <c r="F995" s="24"/>
    </row>
    <row r="996" spans="3:6" x14ac:dyDescent="0.25">
      <c r="C996" s="24"/>
      <c r="F996" s="24"/>
    </row>
    <row r="997" spans="3:6" x14ac:dyDescent="0.25">
      <c r="C997" s="24"/>
      <c r="F997" s="24"/>
    </row>
    <row r="998" spans="3:6" x14ac:dyDescent="0.25">
      <c r="C998" s="24"/>
      <c r="F998" s="24"/>
    </row>
    <row r="999" spans="3:6" x14ac:dyDescent="0.25">
      <c r="C999" s="24"/>
      <c r="F999" s="24"/>
    </row>
    <row r="1000" spans="3:6" x14ac:dyDescent="0.25">
      <c r="C1000" s="24"/>
      <c r="F1000" s="24"/>
    </row>
    <row r="1001" spans="3:6" x14ac:dyDescent="0.25">
      <c r="C1001" s="24"/>
      <c r="F1001" s="24"/>
    </row>
    <row r="1002" spans="3:6" x14ac:dyDescent="0.25">
      <c r="C1002" s="24"/>
      <c r="F1002" s="24"/>
    </row>
    <row r="1003" spans="3:6" x14ac:dyDescent="0.25">
      <c r="C1003" s="24"/>
      <c r="F1003" s="24"/>
    </row>
    <row r="1004" spans="3:6" x14ac:dyDescent="0.25">
      <c r="C1004" s="24"/>
      <c r="F1004" s="24"/>
    </row>
    <row r="1005" spans="3:6" x14ac:dyDescent="0.25">
      <c r="C1005" s="24"/>
      <c r="F1005" s="24"/>
    </row>
    <row r="1006" spans="3:6" x14ac:dyDescent="0.25">
      <c r="C1006" s="24"/>
      <c r="F1006" s="24"/>
    </row>
    <row r="1007" spans="3:6" x14ac:dyDescent="0.25">
      <c r="C1007" s="24"/>
      <c r="F1007" s="24"/>
    </row>
    <row r="1008" spans="3:6" x14ac:dyDescent="0.25">
      <c r="C1008" s="24"/>
      <c r="F1008" s="24"/>
    </row>
    <row r="1009" spans="3:6" x14ac:dyDescent="0.25">
      <c r="C1009" s="24"/>
      <c r="F1009" s="24"/>
    </row>
    <row r="1010" spans="3:6" x14ac:dyDescent="0.25">
      <c r="C1010" s="24"/>
      <c r="F1010" s="24"/>
    </row>
    <row r="1011" spans="3:6" x14ac:dyDescent="0.25">
      <c r="C1011" s="24"/>
      <c r="F1011" s="24"/>
    </row>
    <row r="1012" spans="3:6" x14ac:dyDescent="0.25">
      <c r="C1012" s="24"/>
      <c r="F1012" s="24"/>
    </row>
    <row r="1013" spans="3:6" x14ac:dyDescent="0.25">
      <c r="C1013" s="24"/>
      <c r="F1013" s="24"/>
    </row>
    <row r="1014" spans="3:6" x14ac:dyDescent="0.25">
      <c r="C1014" s="24"/>
      <c r="F1014" s="24"/>
    </row>
    <row r="1015" spans="3:6" x14ac:dyDescent="0.25">
      <c r="C1015" s="24"/>
      <c r="F1015" s="24"/>
    </row>
    <row r="1016" spans="3:6" x14ac:dyDescent="0.25">
      <c r="C1016" s="24"/>
      <c r="F1016" s="24"/>
    </row>
    <row r="1017" spans="3:6" x14ac:dyDescent="0.25">
      <c r="C1017" s="24"/>
      <c r="F1017" s="24"/>
    </row>
    <row r="1018" spans="3:6" x14ac:dyDescent="0.25">
      <c r="C1018" s="24"/>
      <c r="F1018" s="24"/>
    </row>
    <row r="1019" spans="3:6" x14ac:dyDescent="0.25">
      <c r="C1019" s="24"/>
      <c r="F1019" s="24"/>
    </row>
    <row r="1020" spans="3:6" x14ac:dyDescent="0.25">
      <c r="C1020" s="24"/>
      <c r="F1020" s="24"/>
    </row>
    <row r="1021" spans="3:6" x14ac:dyDescent="0.25">
      <c r="C1021" s="24"/>
      <c r="F1021" s="24"/>
    </row>
    <row r="1022" spans="3:6" x14ac:dyDescent="0.25">
      <c r="C1022" s="24"/>
      <c r="F1022" s="24"/>
    </row>
    <row r="1023" spans="3:6" x14ac:dyDescent="0.25">
      <c r="C1023" s="24"/>
      <c r="F1023" s="24"/>
    </row>
    <row r="1024" spans="3:6" x14ac:dyDescent="0.25">
      <c r="C1024" s="24"/>
      <c r="F1024" s="24"/>
    </row>
    <row r="1025" spans="3:6" x14ac:dyDescent="0.25">
      <c r="C1025" s="24"/>
      <c r="F1025" s="24"/>
    </row>
    <row r="1026" spans="3:6" x14ac:dyDescent="0.25">
      <c r="C1026" s="24"/>
      <c r="F1026" s="24"/>
    </row>
    <row r="1027" spans="3:6" x14ac:dyDescent="0.25">
      <c r="C1027" s="24"/>
      <c r="F1027" s="24"/>
    </row>
    <row r="1028" spans="3:6" x14ac:dyDescent="0.25">
      <c r="C1028" s="24"/>
      <c r="F1028" s="24"/>
    </row>
    <row r="1029" spans="3:6" x14ac:dyDescent="0.25">
      <c r="C1029" s="24"/>
      <c r="F1029" s="24"/>
    </row>
    <row r="1030" spans="3:6" x14ac:dyDescent="0.25">
      <c r="C1030" s="24"/>
      <c r="F1030" s="24"/>
    </row>
    <row r="1031" spans="3:6" x14ac:dyDescent="0.25">
      <c r="C1031" s="24"/>
      <c r="F1031" s="24"/>
    </row>
    <row r="1032" spans="3:6" x14ac:dyDescent="0.25">
      <c r="C1032" s="24"/>
      <c r="F1032" s="24"/>
    </row>
    <row r="1033" spans="3:6" x14ac:dyDescent="0.25">
      <c r="C1033" s="24"/>
      <c r="F1033" s="24"/>
    </row>
    <row r="1034" spans="3:6" x14ac:dyDescent="0.25">
      <c r="C1034" s="24"/>
      <c r="F1034" s="24"/>
    </row>
    <row r="1035" spans="3:6" x14ac:dyDescent="0.25">
      <c r="C1035" s="24"/>
      <c r="F1035" s="24"/>
    </row>
    <row r="1036" spans="3:6" x14ac:dyDescent="0.25">
      <c r="C1036" s="24"/>
      <c r="F1036" s="24"/>
    </row>
    <row r="1037" spans="3:6" x14ac:dyDescent="0.25">
      <c r="C1037" s="24"/>
      <c r="F1037" s="24"/>
    </row>
    <row r="1038" spans="3:6" x14ac:dyDescent="0.25">
      <c r="C1038" s="24"/>
      <c r="F1038" s="24"/>
    </row>
    <row r="1039" spans="3:6" x14ac:dyDescent="0.25">
      <c r="C1039" s="24"/>
      <c r="F1039" s="24"/>
    </row>
    <row r="1040" spans="3:6" x14ac:dyDescent="0.25">
      <c r="C1040" s="24"/>
      <c r="F1040" s="24"/>
    </row>
    <row r="1041" spans="3:6" x14ac:dyDescent="0.25">
      <c r="C1041" s="24"/>
      <c r="F1041" s="24"/>
    </row>
    <row r="1042" spans="3:6" x14ac:dyDescent="0.25">
      <c r="C1042" s="24"/>
      <c r="F1042" s="24"/>
    </row>
    <row r="1043" spans="3:6" x14ac:dyDescent="0.25">
      <c r="C1043" s="24"/>
      <c r="F1043" s="24"/>
    </row>
    <row r="1044" spans="3:6" x14ac:dyDescent="0.25">
      <c r="C1044" s="24"/>
      <c r="F1044" s="24"/>
    </row>
    <row r="1045" spans="3:6" x14ac:dyDescent="0.25">
      <c r="C1045" s="24"/>
      <c r="F1045" s="24"/>
    </row>
    <row r="1046" spans="3:6" x14ac:dyDescent="0.25">
      <c r="C1046" s="24"/>
      <c r="F1046" s="24"/>
    </row>
    <row r="1047" spans="3:6" x14ac:dyDescent="0.25">
      <c r="C1047" s="24"/>
      <c r="F1047" s="24"/>
    </row>
    <row r="1048" spans="3:6" x14ac:dyDescent="0.25">
      <c r="C1048" s="24"/>
      <c r="F1048" s="24"/>
    </row>
    <row r="1049" spans="3:6" x14ac:dyDescent="0.25">
      <c r="C1049" s="24"/>
      <c r="F1049" s="24"/>
    </row>
    <row r="1050" spans="3:6" x14ac:dyDescent="0.25">
      <c r="C1050" s="24"/>
      <c r="F1050" s="24"/>
    </row>
    <row r="1051" spans="3:6" x14ac:dyDescent="0.25">
      <c r="C1051" s="24"/>
      <c r="F1051" s="24"/>
    </row>
    <row r="1052" spans="3:6" x14ac:dyDescent="0.25">
      <c r="C1052" s="24"/>
      <c r="F1052" s="24"/>
    </row>
    <row r="1053" spans="3:6" x14ac:dyDescent="0.25">
      <c r="C1053" s="24"/>
      <c r="F1053" s="24"/>
    </row>
    <row r="1054" spans="3:6" x14ac:dyDescent="0.25">
      <c r="C1054" s="24"/>
      <c r="F1054" s="24"/>
    </row>
    <row r="1055" spans="3:6" x14ac:dyDescent="0.25">
      <c r="C1055" s="24"/>
      <c r="F1055" s="24"/>
    </row>
    <row r="1056" spans="3:6" x14ac:dyDescent="0.25">
      <c r="C1056" s="24"/>
      <c r="F1056" s="24"/>
    </row>
    <row r="1057" spans="3:6" x14ac:dyDescent="0.25">
      <c r="C1057" s="24"/>
      <c r="F1057" s="24"/>
    </row>
    <row r="1058" spans="3:6" x14ac:dyDescent="0.25">
      <c r="C1058" s="24"/>
      <c r="F1058" s="24"/>
    </row>
    <row r="1059" spans="3:6" x14ac:dyDescent="0.25">
      <c r="C1059" s="24"/>
      <c r="F1059" s="24"/>
    </row>
    <row r="1060" spans="3:6" x14ac:dyDescent="0.25">
      <c r="C1060" s="24"/>
      <c r="F1060" s="24"/>
    </row>
    <row r="1061" spans="3:6" x14ac:dyDescent="0.25">
      <c r="C1061" s="24"/>
      <c r="F1061" s="24"/>
    </row>
    <row r="1062" spans="3:6" x14ac:dyDescent="0.25">
      <c r="C1062" s="24"/>
      <c r="F1062" s="24"/>
    </row>
    <row r="1063" spans="3:6" x14ac:dyDescent="0.25">
      <c r="C1063" s="24"/>
      <c r="F1063" s="24"/>
    </row>
    <row r="1064" spans="3:6" x14ac:dyDescent="0.25">
      <c r="C1064" s="24"/>
      <c r="F1064" s="24"/>
    </row>
    <row r="1065" spans="3:6" x14ac:dyDescent="0.25">
      <c r="C1065" s="24"/>
      <c r="F1065" s="24"/>
    </row>
    <row r="1066" spans="3:6" x14ac:dyDescent="0.25">
      <c r="C1066" s="24"/>
      <c r="F1066" s="24"/>
    </row>
    <row r="1067" spans="3:6" x14ac:dyDescent="0.25">
      <c r="C1067" s="24"/>
      <c r="F1067" s="24"/>
    </row>
    <row r="1068" spans="3:6" x14ac:dyDescent="0.25">
      <c r="C1068" s="24"/>
      <c r="F1068" s="24"/>
    </row>
    <row r="1069" spans="3:6" x14ac:dyDescent="0.25">
      <c r="C1069" s="24"/>
      <c r="F1069" s="24"/>
    </row>
    <row r="1070" spans="3:6" x14ac:dyDescent="0.25">
      <c r="C1070" s="24"/>
      <c r="F1070" s="24"/>
    </row>
    <row r="1071" spans="3:6" x14ac:dyDescent="0.25">
      <c r="C1071" s="24"/>
      <c r="F1071" s="24"/>
    </row>
    <row r="1072" spans="3:6" x14ac:dyDescent="0.25">
      <c r="C1072" s="24"/>
      <c r="F1072" s="24"/>
    </row>
    <row r="1073" spans="3:6" x14ac:dyDescent="0.25">
      <c r="C1073" s="24"/>
      <c r="F1073" s="24"/>
    </row>
    <row r="1074" spans="3:6" x14ac:dyDescent="0.25">
      <c r="C1074" s="24"/>
      <c r="F1074" s="24"/>
    </row>
    <row r="1075" spans="3:6" x14ac:dyDescent="0.25">
      <c r="C1075" s="24"/>
      <c r="F1075" s="24"/>
    </row>
    <row r="1076" spans="3:6" x14ac:dyDescent="0.25">
      <c r="C1076" s="24"/>
      <c r="F1076" s="24"/>
    </row>
    <row r="1077" spans="3:6" x14ac:dyDescent="0.25">
      <c r="C1077" s="24"/>
      <c r="F1077" s="24"/>
    </row>
    <row r="1078" spans="3:6" x14ac:dyDescent="0.25">
      <c r="C1078" s="24"/>
      <c r="F1078" s="24"/>
    </row>
    <row r="1079" spans="3:6" x14ac:dyDescent="0.25">
      <c r="C1079" s="24"/>
      <c r="F1079" s="24"/>
    </row>
    <row r="1080" spans="3:6" x14ac:dyDescent="0.25">
      <c r="C1080" s="24"/>
      <c r="F1080" s="24"/>
    </row>
    <row r="1081" spans="3:6" x14ac:dyDescent="0.25">
      <c r="C1081" s="24"/>
      <c r="F1081" s="24"/>
    </row>
    <row r="1082" spans="3:6" x14ac:dyDescent="0.25">
      <c r="C1082" s="24"/>
      <c r="F1082" s="24"/>
    </row>
    <row r="1083" spans="3:6" x14ac:dyDescent="0.25">
      <c r="C1083" s="24"/>
      <c r="F1083" s="24"/>
    </row>
    <row r="1084" spans="3:6" x14ac:dyDescent="0.25">
      <c r="C1084" s="24"/>
      <c r="F1084" s="24"/>
    </row>
    <row r="1085" spans="3:6" x14ac:dyDescent="0.25">
      <c r="C1085" s="24"/>
      <c r="F1085" s="24"/>
    </row>
    <row r="1086" spans="3:6" x14ac:dyDescent="0.25">
      <c r="C1086" s="24"/>
      <c r="F1086" s="24"/>
    </row>
    <row r="1087" spans="3:6" x14ac:dyDescent="0.25">
      <c r="C1087" s="24"/>
      <c r="F1087" s="24"/>
    </row>
    <row r="1088" spans="3:6" x14ac:dyDescent="0.25">
      <c r="C1088" s="24"/>
      <c r="F1088" s="24"/>
    </row>
    <row r="1089" spans="3:6" x14ac:dyDescent="0.25">
      <c r="C1089" s="24"/>
      <c r="F1089" s="24"/>
    </row>
    <row r="1090" spans="3:6" x14ac:dyDescent="0.25">
      <c r="C1090" s="24"/>
      <c r="F1090" s="24"/>
    </row>
    <row r="1091" spans="3:6" x14ac:dyDescent="0.25">
      <c r="C1091" s="24"/>
      <c r="F1091" s="24"/>
    </row>
    <row r="1092" spans="3:6" x14ac:dyDescent="0.25">
      <c r="C1092" s="24"/>
      <c r="F1092" s="24"/>
    </row>
    <row r="1093" spans="3:6" x14ac:dyDescent="0.25">
      <c r="C1093" s="24"/>
      <c r="F1093" s="24"/>
    </row>
    <row r="1094" spans="3:6" x14ac:dyDescent="0.25">
      <c r="C1094" s="24"/>
      <c r="F1094" s="24"/>
    </row>
    <row r="1095" spans="3:6" x14ac:dyDescent="0.25">
      <c r="C1095" s="24"/>
      <c r="F1095" s="24"/>
    </row>
    <row r="1096" spans="3:6" x14ac:dyDescent="0.25">
      <c r="C1096" s="24"/>
      <c r="F1096" s="24"/>
    </row>
    <row r="1097" spans="3:6" x14ac:dyDescent="0.25">
      <c r="C1097" s="24"/>
      <c r="F1097" s="24"/>
    </row>
    <row r="1098" spans="3:6" x14ac:dyDescent="0.25">
      <c r="C1098" s="24"/>
      <c r="F1098" s="24"/>
    </row>
    <row r="1099" spans="3:6" x14ac:dyDescent="0.25">
      <c r="C1099" s="24"/>
      <c r="F1099" s="24"/>
    </row>
    <row r="1100" spans="3:6" x14ac:dyDescent="0.25">
      <c r="C1100" s="24"/>
      <c r="F1100" s="24"/>
    </row>
    <row r="1101" spans="3:6" x14ac:dyDescent="0.25">
      <c r="C1101" s="24"/>
      <c r="F1101" s="24"/>
    </row>
    <row r="1102" spans="3:6" x14ac:dyDescent="0.25">
      <c r="C1102" s="24"/>
      <c r="F1102" s="24"/>
    </row>
    <row r="1103" spans="3:6" x14ac:dyDescent="0.25">
      <c r="C1103" s="24"/>
      <c r="F1103" s="24"/>
    </row>
    <row r="1104" spans="3:6" x14ac:dyDescent="0.25">
      <c r="C1104" s="24"/>
      <c r="F1104" s="24"/>
    </row>
    <row r="1105" spans="3:6" x14ac:dyDescent="0.25">
      <c r="C1105" s="24"/>
      <c r="F1105" s="24"/>
    </row>
    <row r="1106" spans="3:6" x14ac:dyDescent="0.25">
      <c r="C1106" s="24"/>
      <c r="F1106" s="24"/>
    </row>
    <row r="1107" spans="3:6" x14ac:dyDescent="0.25">
      <c r="C1107" s="24"/>
      <c r="F1107" s="24"/>
    </row>
    <row r="1108" spans="3:6" x14ac:dyDescent="0.25">
      <c r="C1108" s="24"/>
      <c r="F1108" s="24"/>
    </row>
    <row r="1109" spans="3:6" x14ac:dyDescent="0.25">
      <c r="C1109" s="24"/>
      <c r="F1109" s="24"/>
    </row>
    <row r="1110" spans="3:6" x14ac:dyDescent="0.25">
      <c r="C1110" s="24"/>
      <c r="F1110" s="24"/>
    </row>
    <row r="1111" spans="3:6" x14ac:dyDescent="0.25">
      <c r="C1111" s="24"/>
      <c r="F1111" s="24"/>
    </row>
    <row r="1112" spans="3:6" x14ac:dyDescent="0.25">
      <c r="C1112" s="24"/>
      <c r="F1112" s="24"/>
    </row>
    <row r="1113" spans="3:6" x14ac:dyDescent="0.25">
      <c r="C1113" s="24"/>
      <c r="F1113" s="24"/>
    </row>
    <row r="1114" spans="3:6" x14ac:dyDescent="0.25">
      <c r="C1114" s="24"/>
      <c r="F1114" s="24"/>
    </row>
    <row r="1115" spans="3:6" x14ac:dyDescent="0.25">
      <c r="C1115" s="24"/>
      <c r="F1115" s="24"/>
    </row>
    <row r="1116" spans="3:6" x14ac:dyDescent="0.25">
      <c r="C1116" s="24"/>
      <c r="F1116" s="24"/>
    </row>
    <row r="1117" spans="3:6" x14ac:dyDescent="0.25">
      <c r="C1117" s="24"/>
      <c r="F1117" s="24"/>
    </row>
    <row r="1118" spans="3:6" x14ac:dyDescent="0.25">
      <c r="C1118" s="24"/>
      <c r="F1118" s="24"/>
    </row>
    <row r="1119" spans="3:6" x14ac:dyDescent="0.25">
      <c r="C1119" s="24"/>
      <c r="F1119" s="24"/>
    </row>
    <row r="1120" spans="3:6" x14ac:dyDescent="0.25">
      <c r="C1120" s="24"/>
      <c r="F1120" s="24"/>
    </row>
    <row r="1121" spans="3:6" x14ac:dyDescent="0.25">
      <c r="C1121" s="24"/>
      <c r="F1121" s="24"/>
    </row>
    <row r="1122" spans="3:6" x14ac:dyDescent="0.25">
      <c r="C1122" s="24"/>
      <c r="F1122" s="24"/>
    </row>
    <row r="1123" spans="3:6" x14ac:dyDescent="0.25">
      <c r="C1123" s="24"/>
      <c r="F1123" s="24"/>
    </row>
    <row r="1124" spans="3:6" x14ac:dyDescent="0.25">
      <c r="C1124" s="24"/>
      <c r="F1124" s="24"/>
    </row>
    <row r="1125" spans="3:6" x14ac:dyDescent="0.25">
      <c r="C1125" s="24"/>
      <c r="F1125" s="24"/>
    </row>
    <row r="1126" spans="3:6" x14ac:dyDescent="0.25">
      <c r="C1126" s="24"/>
      <c r="F1126" s="24"/>
    </row>
    <row r="1127" spans="3:6" x14ac:dyDescent="0.25">
      <c r="C1127" s="24"/>
      <c r="F1127" s="24"/>
    </row>
    <row r="1128" spans="3:6" x14ac:dyDescent="0.25">
      <c r="C1128" s="24"/>
      <c r="F1128" s="24"/>
    </row>
    <row r="1129" spans="3:6" x14ac:dyDescent="0.25">
      <c r="C1129" s="24"/>
      <c r="F1129" s="24"/>
    </row>
    <row r="1130" spans="3:6" x14ac:dyDescent="0.25">
      <c r="C1130" s="24"/>
      <c r="F1130" s="24"/>
    </row>
    <row r="1131" spans="3:6" x14ac:dyDescent="0.25">
      <c r="C1131" s="24"/>
      <c r="F1131" s="24"/>
    </row>
    <row r="1132" spans="3:6" x14ac:dyDescent="0.25">
      <c r="C1132" s="24"/>
      <c r="F1132" s="24"/>
    </row>
    <row r="1133" spans="3:6" x14ac:dyDescent="0.25">
      <c r="C1133" s="24"/>
      <c r="F1133" s="24"/>
    </row>
    <row r="1134" spans="3:6" x14ac:dyDescent="0.25">
      <c r="C1134" s="24"/>
      <c r="F1134" s="24"/>
    </row>
    <row r="1135" spans="3:6" x14ac:dyDescent="0.25">
      <c r="C1135" s="24"/>
      <c r="F1135" s="24"/>
    </row>
    <row r="1136" spans="3:6" x14ac:dyDescent="0.25">
      <c r="C1136" s="24"/>
      <c r="F1136" s="24"/>
    </row>
    <row r="1137" spans="3:6" x14ac:dyDescent="0.25">
      <c r="C1137" s="24"/>
      <c r="F1137" s="24"/>
    </row>
    <row r="1138" spans="3:6" x14ac:dyDescent="0.25">
      <c r="C1138" s="24"/>
      <c r="F1138" s="24"/>
    </row>
    <row r="1139" spans="3:6" x14ac:dyDescent="0.25">
      <c r="C1139" s="24"/>
      <c r="F1139" s="24"/>
    </row>
    <row r="1140" spans="3:6" x14ac:dyDescent="0.25">
      <c r="C1140" s="24"/>
      <c r="F1140" s="24"/>
    </row>
    <row r="1141" spans="3:6" x14ac:dyDescent="0.25">
      <c r="C1141" s="24"/>
      <c r="F1141" s="24"/>
    </row>
    <row r="1142" spans="3:6" x14ac:dyDescent="0.25">
      <c r="C1142" s="24"/>
      <c r="F1142" s="24"/>
    </row>
    <row r="1143" spans="3:6" x14ac:dyDescent="0.25">
      <c r="C1143" s="24"/>
      <c r="F1143" s="24"/>
    </row>
    <row r="1144" spans="3:6" x14ac:dyDescent="0.25">
      <c r="C1144" s="24"/>
      <c r="F1144" s="24"/>
    </row>
    <row r="1145" spans="3:6" x14ac:dyDescent="0.25">
      <c r="C1145" s="24"/>
      <c r="F1145" s="24"/>
    </row>
    <row r="1146" spans="3:6" x14ac:dyDescent="0.25">
      <c r="C1146" s="24"/>
      <c r="F1146" s="24"/>
    </row>
    <row r="1147" spans="3:6" x14ac:dyDescent="0.25">
      <c r="C1147" s="24"/>
      <c r="F1147" s="24"/>
    </row>
    <row r="1148" spans="3:6" x14ac:dyDescent="0.25">
      <c r="C1148" s="24"/>
      <c r="F1148" s="24"/>
    </row>
    <row r="1149" spans="3:6" x14ac:dyDescent="0.25">
      <c r="C1149" s="24"/>
      <c r="F1149" s="24"/>
    </row>
    <row r="1150" spans="3:6" x14ac:dyDescent="0.25">
      <c r="C1150" s="24"/>
      <c r="F1150" s="24"/>
    </row>
    <row r="1151" spans="3:6" x14ac:dyDescent="0.25">
      <c r="C1151" s="24"/>
      <c r="F1151" s="24"/>
    </row>
    <row r="1152" spans="3:6" x14ac:dyDescent="0.25">
      <c r="C1152" s="24"/>
      <c r="F1152" s="24"/>
    </row>
    <row r="1153" spans="3:6" x14ac:dyDescent="0.25">
      <c r="C1153" s="24"/>
      <c r="F1153" s="24"/>
    </row>
    <row r="1154" spans="3:6" x14ac:dyDescent="0.25">
      <c r="C1154" s="24"/>
      <c r="F1154" s="24"/>
    </row>
    <row r="1155" spans="3:6" x14ac:dyDescent="0.25">
      <c r="C1155" s="24"/>
      <c r="F1155" s="24"/>
    </row>
    <row r="1156" spans="3:6" x14ac:dyDescent="0.25">
      <c r="C1156" s="24"/>
      <c r="F1156" s="24"/>
    </row>
    <row r="1157" spans="3:6" x14ac:dyDescent="0.25">
      <c r="C1157" s="24"/>
      <c r="F1157" s="24"/>
    </row>
    <row r="1158" spans="3:6" x14ac:dyDescent="0.25">
      <c r="C1158" s="24"/>
      <c r="F1158" s="24"/>
    </row>
    <row r="1159" spans="3:6" x14ac:dyDescent="0.25">
      <c r="C1159" s="24"/>
      <c r="F1159" s="24"/>
    </row>
    <row r="1160" spans="3:6" x14ac:dyDescent="0.25">
      <c r="C1160" s="24"/>
      <c r="F1160" s="24"/>
    </row>
    <row r="1161" spans="3:6" x14ac:dyDescent="0.25">
      <c r="C1161" s="24"/>
      <c r="F1161" s="24"/>
    </row>
    <row r="1162" spans="3:6" x14ac:dyDescent="0.25">
      <c r="C1162" s="24"/>
      <c r="F1162" s="24"/>
    </row>
    <row r="1163" spans="3:6" x14ac:dyDescent="0.25">
      <c r="C1163" s="24"/>
      <c r="F1163" s="24"/>
    </row>
    <row r="1164" spans="3:6" x14ac:dyDescent="0.25">
      <c r="C1164" s="24"/>
      <c r="F1164" s="24"/>
    </row>
    <row r="1165" spans="3:6" x14ac:dyDescent="0.25">
      <c r="C1165" s="24"/>
      <c r="F1165" s="24"/>
    </row>
    <row r="1166" spans="3:6" x14ac:dyDescent="0.25">
      <c r="C1166" s="24"/>
      <c r="F1166" s="24"/>
    </row>
    <row r="1167" spans="3:6" x14ac:dyDescent="0.25">
      <c r="C1167" s="24"/>
      <c r="F1167" s="24"/>
    </row>
    <row r="1168" spans="3:6" x14ac:dyDescent="0.25">
      <c r="C1168" s="24"/>
      <c r="F1168" s="24"/>
    </row>
    <row r="1169" spans="3:6" x14ac:dyDescent="0.25">
      <c r="C1169" s="24"/>
      <c r="F1169" s="24"/>
    </row>
    <row r="1170" spans="3:6" x14ac:dyDescent="0.25">
      <c r="C1170" s="24"/>
      <c r="F1170" s="24"/>
    </row>
    <row r="1171" spans="3:6" x14ac:dyDescent="0.25">
      <c r="C1171" s="24"/>
      <c r="F1171" s="24"/>
    </row>
    <row r="1172" spans="3:6" x14ac:dyDescent="0.25">
      <c r="C1172" s="24"/>
      <c r="F1172" s="24"/>
    </row>
    <row r="1173" spans="3:6" x14ac:dyDescent="0.25">
      <c r="C1173" s="24"/>
      <c r="F1173" s="24"/>
    </row>
    <row r="1174" spans="3:6" x14ac:dyDescent="0.25">
      <c r="C1174" s="24"/>
      <c r="F1174" s="24"/>
    </row>
    <row r="1175" spans="3:6" x14ac:dyDescent="0.25">
      <c r="C1175" s="24"/>
      <c r="F1175" s="24"/>
    </row>
    <row r="1176" spans="3:6" x14ac:dyDescent="0.25">
      <c r="C1176" s="24"/>
      <c r="F1176" s="24"/>
    </row>
    <row r="1177" spans="3:6" x14ac:dyDescent="0.25">
      <c r="C1177" s="24"/>
      <c r="F1177" s="24"/>
    </row>
    <row r="1178" spans="3:6" x14ac:dyDescent="0.25">
      <c r="C1178" s="24"/>
      <c r="F1178" s="24"/>
    </row>
    <row r="1179" spans="3:6" x14ac:dyDescent="0.25">
      <c r="C1179" s="24"/>
      <c r="F1179" s="24"/>
    </row>
    <row r="1180" spans="3:6" x14ac:dyDescent="0.25">
      <c r="C1180" s="24"/>
      <c r="F1180" s="24"/>
    </row>
    <row r="1181" spans="3:6" x14ac:dyDescent="0.25">
      <c r="C1181" s="24"/>
      <c r="F1181" s="24"/>
    </row>
    <row r="1182" spans="3:6" x14ac:dyDescent="0.25">
      <c r="C1182" s="24"/>
      <c r="F1182" s="24"/>
    </row>
    <row r="1183" spans="3:6" x14ac:dyDescent="0.25">
      <c r="C1183" s="24"/>
      <c r="F1183" s="24"/>
    </row>
    <row r="1184" spans="3:6" x14ac:dyDescent="0.25">
      <c r="C1184" s="24"/>
      <c r="F1184" s="24"/>
    </row>
    <row r="1185" spans="3:6" x14ac:dyDescent="0.25">
      <c r="C1185" s="24"/>
      <c r="F1185" s="24"/>
    </row>
    <row r="1186" spans="3:6" x14ac:dyDescent="0.25">
      <c r="C1186" s="24"/>
      <c r="F1186" s="24"/>
    </row>
    <row r="1187" spans="3:6" x14ac:dyDescent="0.25">
      <c r="C1187" s="24"/>
      <c r="F1187" s="24"/>
    </row>
    <row r="1188" spans="3:6" x14ac:dyDescent="0.25">
      <c r="C1188" s="24"/>
      <c r="F1188" s="24"/>
    </row>
    <row r="1189" spans="3:6" x14ac:dyDescent="0.25">
      <c r="C1189" s="24"/>
      <c r="F1189" s="24"/>
    </row>
    <row r="1190" spans="3:6" x14ac:dyDescent="0.25">
      <c r="C1190" s="24"/>
      <c r="F1190" s="24"/>
    </row>
    <row r="1191" spans="3:6" x14ac:dyDescent="0.25">
      <c r="C1191" s="24"/>
      <c r="F1191" s="24"/>
    </row>
    <row r="1192" spans="3:6" x14ac:dyDescent="0.25">
      <c r="C1192" s="24"/>
      <c r="F1192" s="24"/>
    </row>
    <row r="1193" spans="3:6" x14ac:dyDescent="0.25">
      <c r="C1193" s="24"/>
      <c r="F1193" s="24"/>
    </row>
    <row r="1194" spans="3:6" x14ac:dyDescent="0.25">
      <c r="C1194" s="24"/>
      <c r="F1194" s="24"/>
    </row>
    <row r="1195" spans="3:6" x14ac:dyDescent="0.25">
      <c r="C1195" s="24"/>
      <c r="F1195" s="24"/>
    </row>
    <row r="1196" spans="3:6" x14ac:dyDescent="0.25">
      <c r="C1196" s="24"/>
      <c r="F1196" s="24"/>
    </row>
    <row r="1197" spans="3:6" x14ac:dyDescent="0.25">
      <c r="C1197" s="24"/>
      <c r="F1197" s="24"/>
    </row>
    <row r="1198" spans="3:6" x14ac:dyDescent="0.25">
      <c r="C1198" s="24"/>
      <c r="F1198" s="24"/>
    </row>
    <row r="1199" spans="3:6" x14ac:dyDescent="0.25">
      <c r="C1199" s="24"/>
      <c r="F1199" s="24"/>
    </row>
    <row r="1200" spans="3:6" x14ac:dyDescent="0.25">
      <c r="C1200" s="24"/>
      <c r="F1200" s="24"/>
    </row>
    <row r="1201" spans="3:6" x14ac:dyDescent="0.25">
      <c r="C1201" s="24"/>
      <c r="F1201" s="24"/>
    </row>
    <row r="1202" spans="3:6" x14ac:dyDescent="0.25">
      <c r="C1202" s="24"/>
      <c r="F1202" s="24"/>
    </row>
    <row r="1203" spans="3:6" x14ac:dyDescent="0.25">
      <c r="C1203" s="24"/>
      <c r="F1203" s="24"/>
    </row>
    <row r="1204" spans="3:6" x14ac:dyDescent="0.25">
      <c r="C1204" s="24"/>
      <c r="F1204" s="24"/>
    </row>
    <row r="1205" spans="3:6" x14ac:dyDescent="0.25">
      <c r="C1205" s="24"/>
      <c r="F1205" s="24"/>
    </row>
    <row r="1206" spans="3:6" x14ac:dyDescent="0.25">
      <c r="C1206" s="24"/>
      <c r="F1206" s="24"/>
    </row>
    <row r="1207" spans="3:6" x14ac:dyDescent="0.25">
      <c r="C1207" s="24"/>
      <c r="F1207" s="24"/>
    </row>
    <row r="1208" spans="3:6" x14ac:dyDescent="0.25">
      <c r="C1208" s="24"/>
      <c r="F1208" s="24"/>
    </row>
    <row r="1209" spans="3:6" x14ac:dyDescent="0.25">
      <c r="C1209" s="24"/>
      <c r="F1209" s="24"/>
    </row>
    <row r="1210" spans="3:6" x14ac:dyDescent="0.25">
      <c r="C1210" s="24"/>
      <c r="F1210" s="24"/>
    </row>
    <row r="1211" spans="3:6" x14ac:dyDescent="0.25">
      <c r="C1211" s="24"/>
      <c r="F1211" s="24"/>
    </row>
    <row r="1212" spans="3:6" x14ac:dyDescent="0.25">
      <c r="C1212" s="24"/>
      <c r="F1212" s="24"/>
    </row>
    <row r="1213" spans="3:6" x14ac:dyDescent="0.25">
      <c r="C1213" s="24"/>
      <c r="F1213" s="24"/>
    </row>
    <row r="1214" spans="3:6" x14ac:dyDescent="0.25">
      <c r="C1214" s="24"/>
      <c r="F1214" s="24"/>
    </row>
    <row r="1215" spans="3:6" x14ac:dyDescent="0.25">
      <c r="C1215" s="24"/>
      <c r="F1215" s="24"/>
    </row>
    <row r="1216" spans="3:6" x14ac:dyDescent="0.25">
      <c r="C1216" s="24"/>
      <c r="F1216" s="24"/>
    </row>
    <row r="1217" spans="3:6" x14ac:dyDescent="0.25">
      <c r="C1217" s="24"/>
      <c r="F1217" s="24"/>
    </row>
    <row r="1218" spans="3:6" x14ac:dyDescent="0.25">
      <c r="C1218" s="24"/>
      <c r="F1218" s="24"/>
    </row>
    <row r="1219" spans="3:6" x14ac:dyDescent="0.25">
      <c r="C1219" s="24"/>
      <c r="F1219" s="24"/>
    </row>
    <row r="1220" spans="3:6" x14ac:dyDescent="0.25">
      <c r="C1220" s="24"/>
      <c r="F1220" s="24"/>
    </row>
    <row r="1221" spans="3:6" x14ac:dyDescent="0.25">
      <c r="C1221" s="24"/>
      <c r="F1221" s="24"/>
    </row>
    <row r="1222" spans="3:6" x14ac:dyDescent="0.25">
      <c r="C1222" s="24"/>
      <c r="F1222" s="24"/>
    </row>
    <row r="1223" spans="3:6" x14ac:dyDescent="0.25">
      <c r="C1223" s="24"/>
      <c r="F1223" s="24"/>
    </row>
    <row r="1224" spans="3:6" x14ac:dyDescent="0.25">
      <c r="C1224" s="24"/>
      <c r="F1224" s="24"/>
    </row>
    <row r="1225" spans="3:6" x14ac:dyDescent="0.25">
      <c r="C1225" s="24"/>
      <c r="F1225" s="24"/>
    </row>
    <row r="1226" spans="3:6" x14ac:dyDescent="0.25">
      <c r="C1226" s="24"/>
      <c r="F1226" s="24"/>
    </row>
    <row r="1227" spans="3:6" x14ac:dyDescent="0.25">
      <c r="C1227" s="24"/>
      <c r="F1227" s="24"/>
    </row>
    <row r="1228" spans="3:6" x14ac:dyDescent="0.25">
      <c r="C1228" s="24"/>
      <c r="F1228" s="24"/>
    </row>
    <row r="1229" spans="3:6" x14ac:dyDescent="0.25">
      <c r="C1229" s="24"/>
      <c r="F1229" s="24"/>
    </row>
    <row r="1230" spans="3:6" x14ac:dyDescent="0.25">
      <c r="C1230" s="24"/>
      <c r="F1230" s="24"/>
    </row>
    <row r="1231" spans="3:6" x14ac:dyDescent="0.25">
      <c r="C1231" s="24"/>
      <c r="F1231" s="24"/>
    </row>
    <row r="1232" spans="3:6" x14ac:dyDescent="0.25">
      <c r="C1232" s="24"/>
      <c r="F1232" s="24"/>
    </row>
    <row r="1233" spans="3:6" x14ac:dyDescent="0.25">
      <c r="C1233" s="24"/>
      <c r="F1233" s="24"/>
    </row>
    <row r="1234" spans="3:6" x14ac:dyDescent="0.25">
      <c r="C1234" s="24"/>
      <c r="F1234" s="24"/>
    </row>
    <row r="1235" spans="3:6" x14ac:dyDescent="0.25">
      <c r="C1235" s="24"/>
      <c r="F1235" s="24"/>
    </row>
    <row r="1236" spans="3:6" x14ac:dyDescent="0.25">
      <c r="C1236" s="24"/>
      <c r="F1236" s="24"/>
    </row>
    <row r="1237" spans="3:6" x14ac:dyDescent="0.25">
      <c r="C1237" s="24"/>
      <c r="F1237" s="24"/>
    </row>
    <row r="1238" spans="3:6" x14ac:dyDescent="0.25">
      <c r="C1238" s="24"/>
      <c r="F1238" s="24"/>
    </row>
    <row r="1239" spans="3:6" x14ac:dyDescent="0.25">
      <c r="C1239" s="24"/>
      <c r="F1239" s="24"/>
    </row>
    <row r="1240" spans="3:6" x14ac:dyDescent="0.25">
      <c r="C1240" s="24"/>
      <c r="F1240" s="24"/>
    </row>
    <row r="1241" spans="3:6" x14ac:dyDescent="0.25">
      <c r="C1241" s="24"/>
      <c r="F1241" s="24"/>
    </row>
    <row r="1242" spans="3:6" x14ac:dyDescent="0.25">
      <c r="C1242" s="24"/>
      <c r="F1242" s="24"/>
    </row>
    <row r="1243" spans="3:6" x14ac:dyDescent="0.25">
      <c r="C1243" s="24"/>
      <c r="F1243" s="24"/>
    </row>
    <row r="1244" spans="3:6" x14ac:dyDescent="0.25">
      <c r="C1244" s="24"/>
      <c r="F1244" s="24"/>
    </row>
    <row r="1245" spans="3:6" x14ac:dyDescent="0.25">
      <c r="C1245" s="24"/>
      <c r="F1245" s="24"/>
    </row>
    <row r="1246" spans="3:6" x14ac:dyDescent="0.25">
      <c r="C1246" s="24"/>
      <c r="F1246" s="24"/>
    </row>
    <row r="1247" spans="3:6" x14ac:dyDescent="0.25">
      <c r="C1247" s="24"/>
      <c r="F1247" s="24"/>
    </row>
    <row r="1248" spans="3:6" x14ac:dyDescent="0.25">
      <c r="C1248" s="24"/>
      <c r="F1248" s="24"/>
    </row>
    <row r="1249" spans="3:6" x14ac:dyDescent="0.25">
      <c r="C1249" s="24"/>
      <c r="F1249" s="24"/>
    </row>
    <row r="1250" spans="3:6" x14ac:dyDescent="0.25">
      <c r="C1250" s="24"/>
      <c r="F1250" s="24"/>
    </row>
    <row r="1251" spans="3:6" x14ac:dyDescent="0.25">
      <c r="C1251" s="24"/>
      <c r="F1251" s="24"/>
    </row>
    <row r="1252" spans="3:6" x14ac:dyDescent="0.25">
      <c r="C1252" s="24"/>
      <c r="F1252" s="24"/>
    </row>
    <row r="1253" spans="3:6" x14ac:dyDescent="0.25">
      <c r="C1253" s="24"/>
      <c r="F1253" s="24"/>
    </row>
    <row r="1254" spans="3:6" x14ac:dyDescent="0.25">
      <c r="C1254" s="24"/>
      <c r="F1254" s="24"/>
    </row>
    <row r="1255" spans="3:6" x14ac:dyDescent="0.25">
      <c r="C1255" s="24"/>
      <c r="F1255" s="24"/>
    </row>
    <row r="1256" spans="3:6" x14ac:dyDescent="0.25">
      <c r="C1256" s="24"/>
      <c r="F1256" s="24"/>
    </row>
    <row r="1257" spans="3:6" x14ac:dyDescent="0.25">
      <c r="C1257" s="24"/>
      <c r="F1257" s="24"/>
    </row>
    <row r="1258" spans="3:6" x14ac:dyDescent="0.25">
      <c r="C1258" s="24"/>
      <c r="F1258" s="24"/>
    </row>
    <row r="1259" spans="3:6" x14ac:dyDescent="0.25">
      <c r="C1259" s="24"/>
      <c r="F1259" s="24"/>
    </row>
    <row r="1260" spans="3:6" x14ac:dyDescent="0.25">
      <c r="C1260" s="24"/>
      <c r="F1260" s="24"/>
    </row>
    <row r="1261" spans="3:6" x14ac:dyDescent="0.25">
      <c r="C1261" s="24"/>
      <c r="F1261" s="24"/>
    </row>
    <row r="1262" spans="3:6" x14ac:dyDescent="0.25">
      <c r="C1262" s="24"/>
      <c r="F1262" s="24"/>
    </row>
    <row r="1263" spans="3:6" x14ac:dyDescent="0.25">
      <c r="C1263" s="24"/>
      <c r="F1263" s="24"/>
    </row>
    <row r="1264" spans="3:6" x14ac:dyDescent="0.25">
      <c r="C1264" s="24"/>
      <c r="F1264" s="24"/>
    </row>
    <row r="1265" spans="3:6" x14ac:dyDescent="0.25">
      <c r="C1265" s="24"/>
      <c r="F1265" s="24"/>
    </row>
    <row r="1266" spans="3:6" x14ac:dyDescent="0.25">
      <c r="C1266" s="24"/>
      <c r="F1266" s="24"/>
    </row>
    <row r="1267" spans="3:6" x14ac:dyDescent="0.25">
      <c r="C1267" s="24"/>
      <c r="F1267" s="24"/>
    </row>
    <row r="1268" spans="3:6" x14ac:dyDescent="0.25">
      <c r="C1268" s="24"/>
      <c r="F1268" s="24"/>
    </row>
    <row r="1269" spans="3:6" x14ac:dyDescent="0.25">
      <c r="C1269" s="24"/>
      <c r="F1269" s="24"/>
    </row>
    <row r="1270" spans="3:6" x14ac:dyDescent="0.25">
      <c r="C1270" s="24"/>
      <c r="F1270" s="24"/>
    </row>
    <row r="1271" spans="3:6" x14ac:dyDescent="0.25">
      <c r="C1271" s="24"/>
      <c r="F1271" s="24"/>
    </row>
    <row r="1272" spans="3:6" x14ac:dyDescent="0.25">
      <c r="C1272" s="24"/>
      <c r="F1272" s="24"/>
    </row>
    <row r="1273" spans="3:6" x14ac:dyDescent="0.25">
      <c r="C1273" s="24"/>
      <c r="F1273" s="24"/>
    </row>
    <row r="1274" spans="3:6" x14ac:dyDescent="0.25">
      <c r="C1274" s="24"/>
      <c r="F1274" s="24"/>
    </row>
    <row r="1275" spans="3:6" x14ac:dyDescent="0.25">
      <c r="C1275" s="24"/>
      <c r="F1275" s="24"/>
    </row>
    <row r="1276" spans="3:6" x14ac:dyDescent="0.25">
      <c r="C1276" s="24"/>
      <c r="F1276" s="24"/>
    </row>
    <row r="1277" spans="3:6" x14ac:dyDescent="0.25">
      <c r="C1277" s="24"/>
      <c r="F1277" s="24"/>
    </row>
    <row r="1278" spans="3:6" x14ac:dyDescent="0.25">
      <c r="F1278" s="24"/>
    </row>
    <row r="1279" spans="3:6" x14ac:dyDescent="0.25">
      <c r="F1279" s="24"/>
    </row>
  </sheetData>
  <pageMargins left="0.7" right="0.7" top="0.75" bottom="0.75" header="0.3" footer="0.3"/>
  <pageSetup paperSize="9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showGridLines="0" zoomScaleNormal="100" workbookViewId="0">
      <selection activeCell="C14" sqref="C14"/>
    </sheetView>
  </sheetViews>
  <sheetFormatPr defaultRowHeight="15" x14ac:dyDescent="0.25"/>
  <cols>
    <col min="2" max="2" width="35.85546875" customWidth="1"/>
    <col min="3" max="3" width="10.85546875" customWidth="1"/>
    <col min="4" max="4" width="11" bestFit="1" customWidth="1"/>
    <col min="5" max="6" width="11.140625" bestFit="1" customWidth="1"/>
    <col min="7" max="7" width="12" bestFit="1" customWidth="1"/>
    <col min="11" max="11" width="17.42578125" customWidth="1"/>
    <col min="12" max="12" width="10" bestFit="1" customWidth="1"/>
    <col min="13" max="13" width="11.5703125" bestFit="1" customWidth="1"/>
    <col min="14" max="16" width="15.140625" customWidth="1"/>
    <col min="17" max="17" width="14.140625" customWidth="1"/>
  </cols>
  <sheetData>
    <row r="1" spans="1:10" x14ac:dyDescent="0.25">
      <c r="A1" s="92"/>
      <c r="B1" s="92" t="s">
        <v>233</v>
      </c>
    </row>
    <row r="2" spans="1:10" x14ac:dyDescent="0.25">
      <c r="B2" s="170" t="s">
        <v>232</v>
      </c>
      <c r="C2" s="119"/>
      <c r="D2" s="120"/>
      <c r="E2" s="120"/>
      <c r="F2" s="120"/>
      <c r="G2" s="121"/>
    </row>
    <row r="3" spans="1:10" ht="45.75" x14ac:dyDescent="0.25">
      <c r="B3" s="122"/>
      <c r="C3" s="184" t="s">
        <v>247</v>
      </c>
      <c r="D3" s="187" t="s">
        <v>248</v>
      </c>
      <c r="E3" s="146" t="s">
        <v>249</v>
      </c>
      <c r="F3" s="146" t="s">
        <v>250</v>
      </c>
      <c r="G3" s="147" t="s">
        <v>162</v>
      </c>
    </row>
    <row r="4" spans="1:10" x14ac:dyDescent="0.25">
      <c r="B4" s="148" t="s">
        <v>142</v>
      </c>
      <c r="C4" s="185"/>
      <c r="D4" s="154"/>
      <c r="E4" s="149"/>
      <c r="F4" s="78"/>
      <c r="G4" s="78"/>
      <c r="H4" s="16"/>
    </row>
    <row r="5" spans="1:10" x14ac:dyDescent="0.25">
      <c r="B5" s="150" t="s">
        <v>143</v>
      </c>
      <c r="C5" s="186"/>
      <c r="D5" s="154"/>
      <c r="E5" s="152"/>
      <c r="F5" s="78"/>
      <c r="G5" s="78"/>
      <c r="H5" s="16"/>
    </row>
    <row r="6" spans="1:10" x14ac:dyDescent="0.25">
      <c r="B6" s="153" t="s">
        <v>275</v>
      </c>
      <c r="C6" s="151">
        <v>-10.7</v>
      </c>
      <c r="D6" s="154">
        <v>-10.8</v>
      </c>
      <c r="E6" s="154">
        <v>-11</v>
      </c>
      <c r="F6" s="154">
        <v>0</v>
      </c>
      <c r="G6" s="155">
        <v>-32.5</v>
      </c>
      <c r="H6" s="16"/>
      <c r="I6" s="86"/>
    </row>
    <row r="7" spans="1:10" x14ac:dyDescent="0.25">
      <c r="B7" s="156" t="s">
        <v>144</v>
      </c>
      <c r="C7" s="157">
        <v>-10.7</v>
      </c>
      <c r="D7" s="157">
        <v>-10.8</v>
      </c>
      <c r="E7" s="157">
        <v>-11</v>
      </c>
      <c r="F7" s="157">
        <v>0</v>
      </c>
      <c r="G7" s="157">
        <v>-32.5</v>
      </c>
      <c r="H7" s="16"/>
    </row>
    <row r="8" spans="1:10" x14ac:dyDescent="0.25">
      <c r="B8" s="150" t="s">
        <v>145</v>
      </c>
      <c r="C8" s="158"/>
      <c r="D8" s="154"/>
      <c r="E8" s="159"/>
      <c r="F8" s="159"/>
      <c r="G8" s="160"/>
      <c r="H8" s="16"/>
    </row>
    <row r="9" spans="1:10" x14ac:dyDescent="0.25">
      <c r="B9" s="161" t="s">
        <v>241</v>
      </c>
      <c r="C9" s="151">
        <v>-1.167125</v>
      </c>
      <c r="D9" s="154">
        <v>-4.0974780000000006</v>
      </c>
      <c r="E9" s="154">
        <v>-3.5200529999999999</v>
      </c>
      <c r="F9" s="154">
        <v>-3.4757470000000001</v>
      </c>
      <c r="G9" s="155">
        <v>-12.260403000000002</v>
      </c>
      <c r="H9" s="16"/>
    </row>
    <row r="10" spans="1:10" x14ac:dyDescent="0.25">
      <c r="B10" s="153" t="s">
        <v>279</v>
      </c>
      <c r="C10" s="151">
        <v>7.7</v>
      </c>
      <c r="D10" s="154">
        <v>0</v>
      </c>
      <c r="E10" s="154">
        <v>0</v>
      </c>
      <c r="F10" s="154">
        <v>0</v>
      </c>
      <c r="G10" s="155">
        <v>7.7</v>
      </c>
      <c r="H10" s="16"/>
    </row>
    <row r="11" spans="1:10" x14ac:dyDescent="0.25">
      <c r="B11" s="266" t="s">
        <v>277</v>
      </c>
      <c r="C11" s="151">
        <v>30</v>
      </c>
      <c r="D11" s="154">
        <v>45</v>
      </c>
      <c r="E11" s="154">
        <v>30</v>
      </c>
      <c r="F11" s="154">
        <v>30</v>
      </c>
      <c r="G11" s="155">
        <v>135</v>
      </c>
      <c r="H11" s="16"/>
    </row>
    <row r="12" spans="1:10" x14ac:dyDescent="0.25">
      <c r="B12" s="162" t="s">
        <v>276</v>
      </c>
      <c r="C12" s="151" t="s">
        <v>120</v>
      </c>
      <c r="D12" s="154" t="s">
        <v>120</v>
      </c>
      <c r="E12" s="154" t="s">
        <v>120</v>
      </c>
      <c r="F12" s="154" t="s">
        <v>120</v>
      </c>
      <c r="G12" s="155" t="s">
        <v>120</v>
      </c>
      <c r="H12" s="16"/>
    </row>
    <row r="13" spans="1:10" ht="23.25" x14ac:dyDescent="0.25">
      <c r="B13" s="156" t="s">
        <v>146</v>
      </c>
      <c r="C13" s="157">
        <v>36.532875000000004</v>
      </c>
      <c r="D13" s="157">
        <v>40.902521999999998</v>
      </c>
      <c r="E13" s="157">
        <v>26.479946999999999</v>
      </c>
      <c r="F13" s="157">
        <v>26.524253000000002</v>
      </c>
      <c r="G13" s="157">
        <v>130.43959699999999</v>
      </c>
      <c r="H13" s="16"/>
    </row>
    <row r="14" spans="1:10" x14ac:dyDescent="0.25">
      <c r="B14" s="156" t="s">
        <v>147</v>
      </c>
      <c r="C14" s="157">
        <v>25.832875000000005</v>
      </c>
      <c r="D14" s="157">
        <v>30.102521999999997</v>
      </c>
      <c r="E14" s="157">
        <v>15.479946999999999</v>
      </c>
      <c r="F14" s="157">
        <v>26.524253000000002</v>
      </c>
      <c r="G14" s="157">
        <v>97.939597000000006</v>
      </c>
      <c r="H14" s="16"/>
    </row>
    <row r="15" spans="1:10" ht="6" customHeight="1" x14ac:dyDescent="0.25">
      <c r="A15" s="24"/>
      <c r="B15" s="167"/>
      <c r="C15" s="167"/>
      <c r="D15" s="167"/>
      <c r="E15" s="167"/>
      <c r="F15" s="167"/>
      <c r="G15" s="167"/>
      <c r="H15" s="167"/>
      <c r="I15" s="168"/>
      <c r="J15" s="24"/>
    </row>
    <row r="16" spans="1:10" x14ac:dyDescent="0.25">
      <c r="A16" s="24"/>
      <c r="B16" s="166" t="s">
        <v>172</v>
      </c>
      <c r="C16" s="267"/>
      <c r="D16" s="267"/>
      <c r="E16" s="267"/>
      <c r="F16" s="267"/>
      <c r="G16" s="267"/>
      <c r="H16" s="165"/>
      <c r="I16" s="169"/>
      <c r="J16" s="24"/>
    </row>
    <row r="17" spans="1:10" s="24" customFormat="1" ht="15" customHeight="1" x14ac:dyDescent="0.25">
      <c r="B17" s="268" t="s">
        <v>278</v>
      </c>
      <c r="C17" s="268"/>
      <c r="D17" s="268"/>
      <c r="E17" s="268"/>
      <c r="F17" s="268"/>
      <c r="G17" s="268"/>
      <c r="H17" s="153"/>
    </row>
    <row r="18" spans="1:10" s="24" customFormat="1" ht="15" customHeight="1" x14ac:dyDescent="0.25">
      <c r="A18"/>
      <c r="B18" s="268" t="s">
        <v>242</v>
      </c>
      <c r="C18" s="267"/>
      <c r="D18" s="267"/>
      <c r="E18" s="267"/>
      <c r="F18" s="267"/>
      <c r="G18" s="267"/>
      <c r="H18" s="153"/>
    </row>
    <row r="19" spans="1:10" x14ac:dyDescent="0.25">
      <c r="B19" s="24"/>
      <c r="C19" s="24"/>
      <c r="D19" s="24"/>
      <c r="E19" s="24"/>
      <c r="F19" s="24"/>
      <c r="G19" s="24"/>
      <c r="H19" s="24"/>
      <c r="I19" s="24"/>
      <c r="J19" s="24"/>
    </row>
    <row r="24" spans="1:10" ht="17.25" x14ac:dyDescent="0.25">
      <c r="B24" s="123"/>
    </row>
  </sheetData>
  <pageMargins left="0.7" right="0.7" top="0.75" bottom="0.75" header="0.3" footer="0.3"/>
  <pageSetup paperSize="9" scale="8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showGridLines="0" zoomScaleNormal="100" workbookViewId="0"/>
  </sheetViews>
  <sheetFormatPr defaultRowHeight="15" x14ac:dyDescent="0.25"/>
  <cols>
    <col min="2" max="2" width="37" customWidth="1"/>
    <col min="3" max="7" width="12.7109375" customWidth="1"/>
    <col min="8" max="8" width="28" bestFit="1" customWidth="1"/>
  </cols>
  <sheetData>
    <row r="1" spans="1:10" x14ac:dyDescent="0.25">
      <c r="B1" s="273" t="s">
        <v>234</v>
      </c>
      <c r="C1" s="273"/>
      <c r="D1" s="273"/>
      <c r="E1" s="273"/>
      <c r="F1" s="273"/>
      <c r="G1" s="273"/>
      <c r="H1" s="273"/>
    </row>
    <row r="2" spans="1:10" x14ac:dyDescent="0.25">
      <c r="B2" s="13"/>
      <c r="C2" s="9"/>
      <c r="D2" s="9"/>
      <c r="E2" s="9"/>
      <c r="F2" s="9"/>
      <c r="G2" s="9"/>
      <c r="H2" s="56"/>
    </row>
    <row r="3" spans="1:10" ht="45.75" x14ac:dyDescent="0.25">
      <c r="B3" s="14"/>
      <c r="C3" s="174" t="s">
        <v>169</v>
      </c>
      <c r="D3" s="229" t="s">
        <v>170</v>
      </c>
      <c r="E3" s="144" t="s">
        <v>153</v>
      </c>
      <c r="F3" s="144" t="s">
        <v>154</v>
      </c>
      <c r="G3" s="144" t="s">
        <v>184</v>
      </c>
    </row>
    <row r="4" spans="1:10" x14ac:dyDescent="0.25">
      <c r="B4" s="228" t="s">
        <v>121</v>
      </c>
      <c r="C4" s="82"/>
      <c r="D4" s="83"/>
      <c r="E4" s="83"/>
      <c r="F4" s="83"/>
      <c r="G4" s="83"/>
    </row>
    <row r="5" spans="1:10" ht="15" customHeight="1" x14ac:dyDescent="0.25">
      <c r="B5" s="10" t="s">
        <v>69</v>
      </c>
      <c r="C5" s="12">
        <v>262796</v>
      </c>
      <c r="D5" s="81">
        <v>289522</v>
      </c>
      <c r="E5" s="12">
        <v>310662</v>
      </c>
      <c r="F5" s="12">
        <v>322349</v>
      </c>
      <c r="G5" s="12">
        <v>342963</v>
      </c>
    </row>
    <row r="6" spans="1:10" ht="15" customHeight="1" x14ac:dyDescent="0.25">
      <c r="B6" s="10" t="s">
        <v>45</v>
      </c>
      <c r="C6" s="12">
        <v>438377</v>
      </c>
      <c r="D6" s="81">
        <v>479978</v>
      </c>
      <c r="E6" s="125">
        <v>529035</v>
      </c>
      <c r="F6" s="125">
        <v>495902</v>
      </c>
      <c r="G6" s="125">
        <v>514334</v>
      </c>
      <c r="J6" s="94"/>
    </row>
    <row r="7" spans="1:10" ht="15" customHeight="1" x14ac:dyDescent="0.25">
      <c r="B7" s="10" t="s">
        <v>163</v>
      </c>
      <c r="C7" s="12">
        <v>0</v>
      </c>
      <c r="D7" s="230" t="s">
        <v>136</v>
      </c>
      <c r="E7" s="97" t="s">
        <v>136</v>
      </c>
      <c r="F7" s="97" t="s">
        <v>136</v>
      </c>
      <c r="G7" s="97" t="s">
        <v>136</v>
      </c>
    </row>
    <row r="8" spans="1:10" ht="15" customHeight="1" x14ac:dyDescent="0.25">
      <c r="B8" s="10" t="s">
        <v>175</v>
      </c>
      <c r="C8" s="12">
        <v>5117</v>
      </c>
      <c r="D8" s="81">
        <v>4780</v>
      </c>
      <c r="E8" s="125">
        <v>4559</v>
      </c>
      <c r="F8" s="125">
        <v>4134</v>
      </c>
      <c r="G8" s="125">
        <v>3700</v>
      </c>
    </row>
    <row r="9" spans="1:10" ht="15" customHeight="1" x14ac:dyDescent="0.25">
      <c r="B9" s="239"/>
      <c r="C9" s="98">
        <v>706290</v>
      </c>
      <c r="D9" s="231">
        <v>774280</v>
      </c>
      <c r="E9" s="98">
        <v>844256</v>
      </c>
      <c r="F9" s="98">
        <v>822385</v>
      </c>
      <c r="G9" s="98">
        <v>860997</v>
      </c>
    </row>
    <row r="10" spans="1:10" x14ac:dyDescent="0.25">
      <c r="B10" s="17" t="s">
        <v>243</v>
      </c>
      <c r="C10" s="95"/>
      <c r="D10" s="232"/>
      <c r="E10" s="96"/>
      <c r="F10" s="96"/>
      <c r="G10" s="96"/>
    </row>
    <row r="11" spans="1:10" ht="15" customHeight="1" x14ac:dyDescent="0.25">
      <c r="B11" s="10" t="s">
        <v>5</v>
      </c>
      <c r="C11" s="12">
        <v>131474</v>
      </c>
      <c r="D11" s="81">
        <v>85000</v>
      </c>
      <c r="E11" s="12">
        <v>84996</v>
      </c>
      <c r="F11" s="12">
        <v>85002</v>
      </c>
      <c r="G11" s="12">
        <v>84159</v>
      </c>
    </row>
    <row r="12" spans="1:10" ht="15" customHeight="1" x14ac:dyDescent="0.25">
      <c r="B12" s="10" t="s">
        <v>185</v>
      </c>
      <c r="C12" s="12">
        <v>31109</v>
      </c>
      <c r="D12" s="81">
        <v>0</v>
      </c>
      <c r="E12" s="12">
        <v>0</v>
      </c>
      <c r="F12" s="12">
        <v>0</v>
      </c>
      <c r="G12" s="12">
        <v>0</v>
      </c>
    </row>
    <row r="13" spans="1:10" ht="15" customHeight="1" x14ac:dyDescent="0.25">
      <c r="B13" s="239"/>
      <c r="C13" s="98">
        <v>162583</v>
      </c>
      <c r="D13" s="231">
        <v>85000</v>
      </c>
      <c r="E13" s="98">
        <v>84996</v>
      </c>
      <c r="F13" s="98">
        <v>85002</v>
      </c>
      <c r="G13" s="98">
        <v>84159</v>
      </c>
    </row>
    <row r="14" spans="1:10" x14ac:dyDescent="0.25">
      <c r="A14" s="24"/>
      <c r="B14" s="226" t="s">
        <v>10</v>
      </c>
      <c r="C14" s="233">
        <v>868873</v>
      </c>
      <c r="D14" s="233">
        <v>859280</v>
      </c>
      <c r="E14" s="233">
        <v>929252</v>
      </c>
      <c r="F14" s="233">
        <v>907387</v>
      </c>
      <c r="G14" s="233">
        <v>945156</v>
      </c>
      <c r="I14" s="94"/>
    </row>
    <row r="15" spans="1:10" ht="15" customHeight="1" x14ac:dyDescent="0.25">
      <c r="A15" s="24"/>
      <c r="B15" s="8" t="s">
        <v>186</v>
      </c>
      <c r="C15" s="12"/>
      <c r="D15" s="81"/>
      <c r="E15" s="12"/>
      <c r="F15" s="12"/>
      <c r="G15" s="12"/>
    </row>
    <row r="16" spans="1:10" ht="15" customHeight="1" x14ac:dyDescent="0.25">
      <c r="A16" s="24"/>
      <c r="B16" s="239" t="s">
        <v>187</v>
      </c>
      <c r="C16" s="240">
        <v>153357</v>
      </c>
      <c r="D16" s="241">
        <v>225459</v>
      </c>
      <c r="E16" s="242">
        <v>172838.114</v>
      </c>
      <c r="F16" s="242">
        <v>124235.38</v>
      </c>
      <c r="G16" s="242">
        <v>92861.99</v>
      </c>
    </row>
    <row r="17" spans="2:7" ht="15" customHeight="1" x14ac:dyDescent="0.25">
      <c r="B17" s="226" t="s">
        <v>188</v>
      </c>
      <c r="C17" s="227">
        <v>153357</v>
      </c>
      <c r="D17" s="227">
        <v>225459</v>
      </c>
      <c r="E17" s="227">
        <v>172838.114</v>
      </c>
      <c r="F17" s="227">
        <v>124235.38</v>
      </c>
      <c r="G17" s="227">
        <v>92861.99</v>
      </c>
    </row>
    <row r="18" spans="2:7" x14ac:dyDescent="0.25">
      <c r="B18" s="228" t="s">
        <v>118</v>
      </c>
      <c r="C18" s="32">
        <v>1022230</v>
      </c>
      <c r="D18" s="32">
        <v>1084739</v>
      </c>
      <c r="E18" s="32">
        <v>1102090.1140000001</v>
      </c>
      <c r="F18" s="32">
        <v>1031622.38</v>
      </c>
      <c r="G18" s="32">
        <v>1038017.99</v>
      </c>
    </row>
    <row r="19" spans="2:7" x14ac:dyDescent="0.25">
      <c r="B19" s="78"/>
      <c r="C19" s="78"/>
      <c r="D19" s="78"/>
      <c r="E19" s="78"/>
      <c r="F19" s="78"/>
      <c r="G19" s="78"/>
    </row>
    <row r="20" spans="2:7" x14ac:dyDescent="0.25">
      <c r="B20" s="78"/>
      <c r="C20" s="78"/>
      <c r="D20" s="78"/>
      <c r="E20" s="78"/>
      <c r="F20" s="78"/>
      <c r="G20" s="78"/>
    </row>
    <row r="21" spans="2:7" x14ac:dyDescent="0.25">
      <c r="B21" s="78"/>
      <c r="C21" s="78"/>
      <c r="D21" s="78"/>
      <c r="E21" s="78"/>
      <c r="F21" s="78"/>
      <c r="G21" s="78"/>
    </row>
    <row r="22" spans="2:7" x14ac:dyDescent="0.25">
      <c r="B22" s="78"/>
      <c r="C22" s="78"/>
      <c r="D22" s="78"/>
      <c r="E22" s="78"/>
      <c r="F22" s="78"/>
      <c r="G22" s="78"/>
    </row>
    <row r="23" spans="2:7" x14ac:dyDescent="0.25">
      <c r="B23" s="118"/>
      <c r="C23" s="188" t="s">
        <v>128</v>
      </c>
      <c r="D23" s="33" t="s">
        <v>129</v>
      </c>
      <c r="E23" s="78"/>
      <c r="F23" s="78"/>
      <c r="G23" s="78"/>
    </row>
    <row r="24" spans="2:7" ht="15.75" thickBot="1" x14ac:dyDescent="0.3">
      <c r="B24" s="145" t="s">
        <v>119</v>
      </c>
      <c r="C24" s="189" t="s">
        <v>120</v>
      </c>
      <c r="D24" s="225" t="s">
        <v>120</v>
      </c>
      <c r="E24" s="78"/>
      <c r="F24" s="78"/>
      <c r="G24" s="78"/>
    </row>
  </sheetData>
  <pageMargins left="0.25" right="0.25" top="0.75" bottom="0.75" header="0.3" footer="0.3"/>
  <pageSetup paperSize="9" scale="90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showGridLines="0" zoomScaleNormal="100" workbookViewId="0"/>
  </sheetViews>
  <sheetFormatPr defaultRowHeight="15" x14ac:dyDescent="0.25"/>
  <cols>
    <col min="2" max="2" width="41.5703125" customWidth="1"/>
    <col min="4" max="4" width="11.5703125" customWidth="1"/>
    <col min="8" max="8" width="52.5703125" bestFit="1" customWidth="1"/>
    <col min="12" max="12" width="3.85546875" customWidth="1"/>
  </cols>
  <sheetData>
    <row r="1" spans="1:8" x14ac:dyDescent="0.25">
      <c r="B1" s="274" t="s">
        <v>235</v>
      </c>
      <c r="C1" s="274"/>
      <c r="D1" s="274"/>
      <c r="E1" s="274"/>
      <c r="F1" s="274"/>
      <c r="G1" s="274"/>
    </row>
    <row r="2" spans="1:8" x14ac:dyDescent="0.25">
      <c r="B2" s="175"/>
      <c r="C2" s="1"/>
      <c r="D2" s="1"/>
      <c r="E2" s="1"/>
      <c r="F2" s="1"/>
      <c r="G2" s="1"/>
      <c r="H2" s="56"/>
    </row>
    <row r="3" spans="1:8" ht="50.1" customHeight="1" x14ac:dyDescent="0.25">
      <c r="B3" s="48"/>
      <c r="C3" s="36" t="s">
        <v>169</v>
      </c>
      <c r="D3" s="215" t="s">
        <v>170</v>
      </c>
      <c r="E3" s="36" t="s">
        <v>0</v>
      </c>
      <c r="F3" s="36" t="s">
        <v>148</v>
      </c>
      <c r="G3" s="36" t="s">
        <v>171</v>
      </c>
    </row>
    <row r="4" spans="1:8" x14ac:dyDescent="0.25">
      <c r="B4" s="54" t="s">
        <v>1</v>
      </c>
      <c r="C4" s="2"/>
      <c r="D4" s="218"/>
      <c r="E4" s="2"/>
      <c r="F4" s="2"/>
      <c r="G4" s="2"/>
    </row>
    <row r="5" spans="1:8" x14ac:dyDescent="0.25">
      <c r="B5" s="58" t="s">
        <v>2</v>
      </c>
      <c r="C5" s="3">
        <v>262796</v>
      </c>
      <c r="D5" s="211">
        <v>289522</v>
      </c>
      <c r="E5" s="3">
        <v>310662</v>
      </c>
      <c r="F5" s="3">
        <v>322349</v>
      </c>
      <c r="G5" s="3">
        <v>342963</v>
      </c>
    </row>
    <row r="6" spans="1:8" x14ac:dyDescent="0.25">
      <c r="B6" s="58" t="s">
        <v>3</v>
      </c>
      <c r="C6" s="3">
        <v>438377</v>
      </c>
      <c r="D6" s="211">
        <v>479978</v>
      </c>
      <c r="E6" s="3">
        <v>529035</v>
      </c>
      <c r="F6" s="3">
        <v>495902</v>
      </c>
      <c r="G6" s="3">
        <v>514334</v>
      </c>
      <c r="H6" s="24"/>
    </row>
    <row r="7" spans="1:8" x14ac:dyDescent="0.25">
      <c r="B7" s="58" t="s">
        <v>4</v>
      </c>
      <c r="C7" s="3">
        <v>0</v>
      </c>
      <c r="D7" s="219" t="s">
        <v>136</v>
      </c>
      <c r="E7" s="88" t="s">
        <v>136</v>
      </c>
      <c r="F7" s="88" t="s">
        <v>136</v>
      </c>
      <c r="G7" s="88" t="s">
        <v>136</v>
      </c>
    </row>
    <row r="8" spans="1:8" x14ac:dyDescent="0.25">
      <c r="B8" s="58" t="s">
        <v>5</v>
      </c>
      <c r="C8" s="3">
        <v>131474</v>
      </c>
      <c r="D8" s="211">
        <v>85000</v>
      </c>
      <c r="E8" s="3">
        <v>84996</v>
      </c>
      <c r="F8" s="3">
        <v>85002</v>
      </c>
      <c r="G8" s="3">
        <v>84159</v>
      </c>
    </row>
    <row r="9" spans="1:8" x14ac:dyDescent="0.25">
      <c r="B9" s="58" t="s">
        <v>6</v>
      </c>
      <c r="C9" s="3">
        <v>3</v>
      </c>
      <c r="D9" s="219">
        <v>0</v>
      </c>
      <c r="E9" s="3">
        <v>0</v>
      </c>
      <c r="F9" s="3">
        <v>0</v>
      </c>
      <c r="G9" s="3">
        <v>0</v>
      </c>
    </row>
    <row r="10" spans="1:8" x14ac:dyDescent="0.25">
      <c r="B10" s="58" t="s">
        <v>7</v>
      </c>
      <c r="C10" s="3">
        <v>31109</v>
      </c>
      <c r="D10" s="219">
        <v>0</v>
      </c>
      <c r="E10" s="88">
        <v>0</v>
      </c>
      <c r="F10" s="88">
        <v>0</v>
      </c>
      <c r="G10" s="88">
        <v>0</v>
      </c>
    </row>
    <row r="11" spans="1:8" x14ac:dyDescent="0.25">
      <c r="B11" s="58" t="s">
        <v>8</v>
      </c>
      <c r="C11" s="3">
        <v>28</v>
      </c>
      <c r="D11" s="219" t="s">
        <v>136</v>
      </c>
      <c r="E11" s="88" t="s">
        <v>136</v>
      </c>
      <c r="F11" s="88" t="s">
        <v>136</v>
      </c>
      <c r="G11" s="88" t="s">
        <v>136</v>
      </c>
    </row>
    <row r="12" spans="1:8" x14ac:dyDescent="0.25">
      <c r="B12" s="58" t="s">
        <v>163</v>
      </c>
      <c r="C12" s="3">
        <v>0</v>
      </c>
      <c r="D12" s="219" t="s">
        <v>136</v>
      </c>
      <c r="E12" s="88" t="s">
        <v>136</v>
      </c>
      <c r="F12" s="88" t="s">
        <v>136</v>
      </c>
      <c r="G12" s="88" t="s">
        <v>136</v>
      </c>
    </row>
    <row r="13" spans="1:8" x14ac:dyDescent="0.25">
      <c r="A13" s="24"/>
      <c r="B13" s="58" t="s">
        <v>173</v>
      </c>
      <c r="C13" s="3">
        <v>5086</v>
      </c>
      <c r="D13" s="219">
        <v>4780</v>
      </c>
      <c r="E13" s="3">
        <v>4559</v>
      </c>
      <c r="F13" s="3">
        <v>4134</v>
      </c>
      <c r="G13" s="3">
        <v>3700</v>
      </c>
    </row>
    <row r="14" spans="1:8" x14ac:dyDescent="0.25">
      <c r="A14" s="24"/>
      <c r="B14" s="55" t="s">
        <v>10</v>
      </c>
      <c r="C14" s="52">
        <v>868873</v>
      </c>
      <c r="D14" s="52">
        <v>859280</v>
      </c>
      <c r="E14" s="52">
        <v>929252</v>
      </c>
      <c r="F14" s="52">
        <v>907387</v>
      </c>
      <c r="G14" s="52">
        <v>945156</v>
      </c>
    </row>
    <row r="15" spans="1:8" x14ac:dyDescent="0.25">
      <c r="A15" s="24"/>
      <c r="B15" s="54" t="s">
        <v>11</v>
      </c>
      <c r="C15" s="4"/>
      <c r="D15" s="211"/>
      <c r="E15" s="4"/>
      <c r="F15" s="4"/>
      <c r="G15" s="4"/>
    </row>
    <row r="16" spans="1:8" x14ac:dyDescent="0.25">
      <c r="B16" s="54" t="s">
        <v>12</v>
      </c>
      <c r="C16" s="4"/>
      <c r="D16" s="211"/>
      <c r="E16" s="4"/>
      <c r="F16" s="4"/>
      <c r="G16" s="4"/>
    </row>
    <row r="17" spans="2:13" x14ac:dyDescent="0.25">
      <c r="B17" s="59" t="s">
        <v>13</v>
      </c>
      <c r="C17" s="4"/>
      <c r="D17" s="211"/>
      <c r="E17" s="4"/>
      <c r="F17" s="4"/>
      <c r="G17" s="4"/>
    </row>
    <row r="18" spans="2:13" ht="15.75" customHeight="1" x14ac:dyDescent="0.25">
      <c r="B18" s="58" t="s">
        <v>14</v>
      </c>
      <c r="C18" s="3">
        <v>3031</v>
      </c>
      <c r="D18" s="211">
        <v>2704</v>
      </c>
      <c r="E18" s="4">
        <v>2771</v>
      </c>
      <c r="F18" s="4">
        <v>2845</v>
      </c>
      <c r="G18" s="4">
        <v>2918</v>
      </c>
    </row>
    <row r="19" spans="2:13" x14ac:dyDescent="0.25">
      <c r="B19" s="58" t="s">
        <v>141</v>
      </c>
      <c r="C19" s="3">
        <v>0</v>
      </c>
      <c r="D19" s="211">
        <v>0</v>
      </c>
      <c r="E19" s="4">
        <v>0</v>
      </c>
      <c r="F19" s="4">
        <v>0</v>
      </c>
      <c r="G19" s="4">
        <v>0</v>
      </c>
      <c r="I19" s="86"/>
      <c r="M19" s="86"/>
    </row>
    <row r="20" spans="2:13" x14ac:dyDescent="0.25">
      <c r="B20" s="58" t="s">
        <v>174</v>
      </c>
      <c r="C20" s="3">
        <v>0</v>
      </c>
      <c r="D20" s="219" t="s">
        <v>136</v>
      </c>
      <c r="E20" s="88" t="s">
        <v>136</v>
      </c>
      <c r="F20" s="88" t="s">
        <v>136</v>
      </c>
      <c r="G20" s="88" t="s">
        <v>136</v>
      </c>
      <c r="I20" s="86"/>
      <c r="M20" s="86"/>
    </row>
    <row r="21" spans="2:13" x14ac:dyDescent="0.25">
      <c r="B21" s="59" t="s">
        <v>15</v>
      </c>
      <c r="C21" s="5">
        <v>3031</v>
      </c>
      <c r="D21" s="209">
        <v>2704</v>
      </c>
      <c r="E21" s="5">
        <v>2771</v>
      </c>
      <c r="F21" s="5">
        <v>2845</v>
      </c>
      <c r="G21" s="5">
        <v>2918</v>
      </c>
    </row>
    <row r="22" spans="2:13" x14ac:dyDescent="0.25">
      <c r="B22" s="59" t="s">
        <v>16</v>
      </c>
      <c r="C22" s="4"/>
      <c r="D22" s="211"/>
      <c r="E22" s="4"/>
      <c r="F22" s="4"/>
      <c r="G22" s="4"/>
    </row>
    <row r="23" spans="2:13" x14ac:dyDescent="0.25">
      <c r="B23" s="58" t="s">
        <v>17</v>
      </c>
      <c r="C23" s="3">
        <v>0</v>
      </c>
      <c r="D23" s="219" t="s">
        <v>136</v>
      </c>
      <c r="E23" s="88" t="s">
        <v>136</v>
      </c>
      <c r="F23" s="88" t="s">
        <v>136</v>
      </c>
      <c r="G23" s="88" t="s">
        <v>136</v>
      </c>
    </row>
    <row r="24" spans="2:13" x14ac:dyDescent="0.25">
      <c r="B24" s="60" t="s">
        <v>18</v>
      </c>
      <c r="C24" s="3">
        <v>2602</v>
      </c>
      <c r="D24" s="219" t="s">
        <v>136</v>
      </c>
      <c r="E24" s="88" t="s">
        <v>136</v>
      </c>
      <c r="F24" s="88" t="s">
        <v>136</v>
      </c>
      <c r="G24" s="88" t="s">
        <v>136</v>
      </c>
    </row>
    <row r="25" spans="2:13" x14ac:dyDescent="0.25">
      <c r="B25" s="58" t="s">
        <v>164</v>
      </c>
      <c r="C25" s="3">
        <v>0</v>
      </c>
      <c r="D25" s="219" t="s">
        <v>136</v>
      </c>
      <c r="E25" s="88" t="s">
        <v>136</v>
      </c>
      <c r="F25" s="88" t="s">
        <v>136</v>
      </c>
      <c r="G25" s="88" t="s">
        <v>136</v>
      </c>
    </row>
    <row r="26" spans="2:13" x14ac:dyDescent="0.25">
      <c r="B26" s="58" t="s">
        <v>19</v>
      </c>
      <c r="C26" s="3">
        <v>158</v>
      </c>
      <c r="D26" s="211">
        <v>153</v>
      </c>
      <c r="E26" s="4">
        <v>153</v>
      </c>
      <c r="F26" s="4">
        <v>155</v>
      </c>
      <c r="G26" s="4">
        <v>156</v>
      </c>
    </row>
    <row r="27" spans="2:13" x14ac:dyDescent="0.25">
      <c r="B27" s="59" t="s">
        <v>20</v>
      </c>
      <c r="C27" s="5">
        <v>2760</v>
      </c>
      <c r="D27" s="209">
        <v>153</v>
      </c>
      <c r="E27" s="5">
        <v>153</v>
      </c>
      <c r="F27" s="5">
        <v>155</v>
      </c>
      <c r="G27" s="5">
        <v>156</v>
      </c>
    </row>
    <row r="28" spans="2:13" x14ac:dyDescent="0.25">
      <c r="B28" s="55" t="s">
        <v>21</v>
      </c>
      <c r="C28" s="52">
        <v>5791</v>
      </c>
      <c r="D28" s="220">
        <v>2857</v>
      </c>
      <c r="E28" s="52">
        <v>2924</v>
      </c>
      <c r="F28" s="52">
        <v>3000</v>
      </c>
      <c r="G28" s="52">
        <v>3074</v>
      </c>
    </row>
    <row r="29" spans="2:13" x14ac:dyDescent="0.25">
      <c r="B29" s="212" t="s">
        <v>22</v>
      </c>
      <c r="C29" s="214">
        <v>-863082</v>
      </c>
      <c r="D29" s="214">
        <v>-856423</v>
      </c>
      <c r="E29" s="214">
        <v>-926328</v>
      </c>
      <c r="F29" s="214">
        <v>-904387</v>
      </c>
      <c r="G29" s="214">
        <v>-942082</v>
      </c>
    </row>
    <row r="30" spans="2:13" x14ac:dyDescent="0.25">
      <c r="B30" s="53" t="s">
        <v>23</v>
      </c>
      <c r="C30" s="243">
        <v>763900</v>
      </c>
      <c r="D30" s="244">
        <v>805435</v>
      </c>
      <c r="E30" s="243">
        <v>876389</v>
      </c>
      <c r="F30" s="243">
        <v>855626</v>
      </c>
      <c r="G30" s="243">
        <v>894649</v>
      </c>
    </row>
    <row r="31" spans="2:13" ht="23.25" x14ac:dyDescent="0.25">
      <c r="B31" s="203" t="s">
        <v>24</v>
      </c>
      <c r="C31" s="214">
        <v>-99182</v>
      </c>
      <c r="D31" s="214">
        <v>-50988</v>
      </c>
      <c r="E31" s="214">
        <v>-49939</v>
      </c>
      <c r="F31" s="214">
        <v>-48761</v>
      </c>
      <c r="G31" s="214">
        <v>-47433</v>
      </c>
    </row>
    <row r="32" spans="2:13" x14ac:dyDescent="0.25">
      <c r="B32" s="61" t="s">
        <v>25</v>
      </c>
      <c r="C32" s="89"/>
      <c r="D32" s="221"/>
      <c r="E32" s="89"/>
      <c r="F32" s="89"/>
      <c r="G32" s="89"/>
    </row>
    <row r="33" spans="2:7" ht="23.25" x14ac:dyDescent="0.25">
      <c r="B33" s="62" t="s">
        <v>26</v>
      </c>
      <c r="C33" s="90"/>
      <c r="D33" s="222"/>
      <c r="E33" s="90"/>
      <c r="F33" s="90"/>
      <c r="G33" s="90"/>
    </row>
    <row r="34" spans="2:7" x14ac:dyDescent="0.25">
      <c r="B34" s="60" t="s">
        <v>27</v>
      </c>
      <c r="C34" s="3">
        <v>18084.058990000001</v>
      </c>
      <c r="D34" s="223">
        <v>0</v>
      </c>
      <c r="E34" s="90">
        <v>0</v>
      </c>
      <c r="F34" s="90">
        <v>0</v>
      </c>
      <c r="G34" s="90">
        <v>0</v>
      </c>
    </row>
    <row r="35" spans="2:7" x14ac:dyDescent="0.25">
      <c r="B35" s="63" t="s">
        <v>28</v>
      </c>
      <c r="C35" s="65">
        <v>18084.058990000001</v>
      </c>
      <c r="D35" s="224">
        <v>0</v>
      </c>
      <c r="E35" s="90">
        <v>0</v>
      </c>
      <c r="F35" s="91">
        <v>0</v>
      </c>
      <c r="G35" s="91">
        <v>0</v>
      </c>
    </row>
    <row r="36" spans="2:7" ht="23.25" x14ac:dyDescent="0.25">
      <c r="B36" s="203" t="s">
        <v>29</v>
      </c>
      <c r="C36" s="214">
        <v>-81097.941009999995</v>
      </c>
      <c r="D36" s="214">
        <v>-50988</v>
      </c>
      <c r="E36" s="214">
        <v>-49939</v>
      </c>
      <c r="F36" s="214">
        <v>-48761</v>
      </c>
      <c r="G36" s="214">
        <v>-47433</v>
      </c>
    </row>
    <row r="37" spans="2:7" ht="11.25" customHeight="1" x14ac:dyDescent="0.25">
      <c r="B37" s="57"/>
      <c r="C37" s="57"/>
      <c r="D37" s="57"/>
      <c r="E37" s="57"/>
      <c r="F37" s="57"/>
      <c r="G37" s="57"/>
    </row>
    <row r="38" spans="2:7" ht="17.25" customHeight="1" x14ac:dyDescent="0.25">
      <c r="B38" s="190" t="s">
        <v>130</v>
      </c>
      <c r="C38" s="101"/>
      <c r="D38" s="102"/>
      <c r="E38" s="101"/>
      <c r="F38" s="101"/>
      <c r="G38" s="101"/>
    </row>
    <row r="39" spans="2:7" ht="23.25" x14ac:dyDescent="0.25">
      <c r="B39" s="183"/>
      <c r="C39" s="36" t="s">
        <v>193</v>
      </c>
      <c r="D39" s="215" t="s">
        <v>179</v>
      </c>
      <c r="E39" s="36" t="s">
        <v>178</v>
      </c>
      <c r="F39" s="36" t="s">
        <v>180</v>
      </c>
      <c r="G39" s="36" t="s">
        <v>181</v>
      </c>
    </row>
    <row r="40" spans="2:7" ht="33.75" x14ac:dyDescent="0.25">
      <c r="B40" s="103" t="s">
        <v>274</v>
      </c>
      <c r="C40" s="177">
        <v>19339.058990000005</v>
      </c>
      <c r="D40" s="216">
        <v>0</v>
      </c>
      <c r="E40" s="177">
        <v>0</v>
      </c>
      <c r="F40" s="177">
        <v>0</v>
      </c>
      <c r="G40" s="177">
        <v>0</v>
      </c>
    </row>
    <row r="41" spans="2:7" ht="25.5" customHeight="1" x14ac:dyDescent="0.25">
      <c r="B41" s="257" t="s">
        <v>264</v>
      </c>
      <c r="C41" s="88">
        <v>-89747</v>
      </c>
      <c r="D41" s="258">
        <v>-85000</v>
      </c>
      <c r="E41" s="259">
        <v>-84996</v>
      </c>
      <c r="F41" s="259">
        <v>-85002</v>
      </c>
      <c r="G41" s="259">
        <v>-84159</v>
      </c>
    </row>
    <row r="42" spans="2:7" x14ac:dyDescent="0.25">
      <c r="B42" s="257" t="s">
        <v>265</v>
      </c>
      <c r="C42" s="88">
        <v>-41727</v>
      </c>
      <c r="D42" s="217">
        <v>0</v>
      </c>
      <c r="E42" s="101">
        <v>0</v>
      </c>
      <c r="F42" s="101">
        <v>0</v>
      </c>
      <c r="G42" s="101">
        <v>0</v>
      </c>
    </row>
    <row r="43" spans="2:7" x14ac:dyDescent="0.25">
      <c r="B43" s="257" t="s">
        <v>266</v>
      </c>
      <c r="C43" s="3">
        <v>31037</v>
      </c>
      <c r="D43" s="258">
        <v>34012</v>
      </c>
      <c r="E43" s="259">
        <v>35057</v>
      </c>
      <c r="F43" s="259">
        <v>36241</v>
      </c>
      <c r="G43" s="259">
        <v>36726</v>
      </c>
    </row>
    <row r="44" spans="2:7" ht="22.5" x14ac:dyDescent="0.25">
      <c r="B44" s="213" t="s">
        <v>267</v>
      </c>
      <c r="C44" s="214">
        <v>-81097.941009999995</v>
      </c>
      <c r="D44" s="214">
        <v>-50988</v>
      </c>
      <c r="E44" s="214">
        <v>-49939</v>
      </c>
      <c r="F44" s="214">
        <v>-48761</v>
      </c>
      <c r="G44" s="214">
        <v>-47433</v>
      </c>
    </row>
    <row r="45" spans="2:7" x14ac:dyDescent="0.25">
      <c r="B45" s="280"/>
      <c r="C45" s="280"/>
      <c r="D45" s="280"/>
      <c r="E45" s="280"/>
      <c r="F45" s="280"/>
      <c r="G45" s="280"/>
    </row>
    <row r="46" spans="2:7" x14ac:dyDescent="0.25">
      <c r="C46" s="64"/>
      <c r="D46" s="178"/>
      <c r="E46" s="56"/>
      <c r="F46" s="56"/>
    </row>
    <row r="47" spans="2:7" x14ac:dyDescent="0.25">
      <c r="D47" s="178"/>
      <c r="E47" s="56"/>
      <c r="F47" s="56"/>
    </row>
    <row r="48" spans="2:7" x14ac:dyDescent="0.25">
      <c r="D48" s="34"/>
    </row>
    <row r="49" spans="4:5" x14ac:dyDescent="0.25">
      <c r="D49" s="77"/>
      <c r="E49" s="78"/>
    </row>
    <row r="50" spans="4:5" x14ac:dyDescent="0.25">
      <c r="D50" s="57"/>
      <c r="E50" s="78"/>
    </row>
    <row r="51" spans="4:5" x14ac:dyDescent="0.25">
      <c r="D51" s="78"/>
      <c r="E51" s="78"/>
    </row>
    <row r="52" spans="4:5" x14ac:dyDescent="0.25">
      <c r="D52" s="78"/>
      <c r="E52" s="78"/>
    </row>
    <row r="53" spans="4:5" x14ac:dyDescent="0.25">
      <c r="D53" s="79"/>
      <c r="E53" s="78"/>
    </row>
    <row r="54" spans="4:5" x14ac:dyDescent="0.25">
      <c r="D54" s="80"/>
      <c r="E54" s="78"/>
    </row>
  </sheetData>
  <mergeCells count="1">
    <mergeCell ref="B45:G45"/>
  </mergeCells>
  <conditionalFormatting sqref="D35 F35:G35">
    <cfRule type="expression" dxfId="54" priority="1" stopIfTrue="1">
      <formula>OR(#REF!&gt;0.5,#REF!&lt;-0.5)</formula>
    </cfRule>
  </conditionalFormatting>
  <pageMargins left="0.7" right="0.7" top="0.75" bottom="0.75" header="0.3" footer="0.3"/>
  <pageSetup paperSize="9" scale="8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showGridLines="0" zoomScaleNormal="100" workbookViewId="0"/>
  </sheetViews>
  <sheetFormatPr defaultRowHeight="15" x14ac:dyDescent="0.25"/>
  <cols>
    <col min="2" max="2" width="45.140625" customWidth="1"/>
    <col min="3" max="7" width="11.85546875" customWidth="1"/>
    <col min="8" max="8" width="13.42578125" bestFit="1" customWidth="1"/>
    <col min="13" max="13" width="11.5703125" bestFit="1" customWidth="1"/>
  </cols>
  <sheetData>
    <row r="1" spans="1:13" x14ac:dyDescent="0.25">
      <c r="B1" s="274" t="s">
        <v>236</v>
      </c>
      <c r="C1" s="274"/>
      <c r="D1" s="274"/>
      <c r="E1" s="274"/>
      <c r="F1" s="274"/>
      <c r="G1" s="274"/>
    </row>
    <row r="2" spans="1:13" x14ac:dyDescent="0.25">
      <c r="B2" s="175"/>
      <c r="C2" s="269"/>
      <c r="D2" s="269"/>
      <c r="E2" s="269"/>
      <c r="F2" s="269"/>
      <c r="G2" s="269"/>
    </row>
    <row r="3" spans="1:13" ht="45.75" x14ac:dyDescent="0.25">
      <c r="B3" s="48"/>
      <c r="C3" s="11" t="s">
        <v>169</v>
      </c>
      <c r="D3" s="265" t="s">
        <v>170</v>
      </c>
      <c r="E3" s="11" t="s">
        <v>0</v>
      </c>
      <c r="F3" s="36" t="s">
        <v>148</v>
      </c>
      <c r="G3" s="36" t="s">
        <v>171</v>
      </c>
    </row>
    <row r="4" spans="1:13" x14ac:dyDescent="0.25">
      <c r="B4" s="54" t="s">
        <v>30</v>
      </c>
      <c r="C4" s="6"/>
      <c r="D4" s="210"/>
      <c r="E4" s="6"/>
      <c r="F4" s="6"/>
      <c r="G4" s="6"/>
    </row>
    <row r="5" spans="1:13" x14ac:dyDescent="0.25">
      <c r="B5" s="54" t="s">
        <v>31</v>
      </c>
      <c r="C5" s="6"/>
      <c r="D5" s="210"/>
      <c r="E5" s="6"/>
      <c r="F5" s="6"/>
      <c r="G5" s="6"/>
    </row>
    <row r="6" spans="1:13" x14ac:dyDescent="0.25">
      <c r="B6" s="53" t="s">
        <v>32</v>
      </c>
      <c r="C6" s="88">
        <v>35630</v>
      </c>
      <c r="D6" s="245">
        <v>37946</v>
      </c>
      <c r="E6" s="88">
        <v>39188</v>
      </c>
      <c r="F6" s="88">
        <v>36492</v>
      </c>
      <c r="G6" s="88">
        <v>36488</v>
      </c>
    </row>
    <row r="7" spans="1:13" x14ac:dyDescent="0.25">
      <c r="B7" s="53" t="s">
        <v>33</v>
      </c>
      <c r="C7" s="88">
        <v>80168.326580000023</v>
      </c>
      <c r="D7" s="245">
        <v>80168</v>
      </c>
      <c r="E7" s="3">
        <v>80168</v>
      </c>
      <c r="F7" s="3">
        <v>80168</v>
      </c>
      <c r="G7" s="3">
        <v>76494</v>
      </c>
    </row>
    <row r="8" spans="1:13" x14ac:dyDescent="0.25">
      <c r="B8" s="53" t="s">
        <v>34</v>
      </c>
      <c r="C8" s="88" t="s">
        <v>136</v>
      </c>
      <c r="D8" s="245">
        <v>0</v>
      </c>
      <c r="E8" s="3">
        <v>0</v>
      </c>
      <c r="F8" s="3">
        <v>0</v>
      </c>
      <c r="G8" s="3">
        <v>0</v>
      </c>
    </row>
    <row r="9" spans="1:13" x14ac:dyDescent="0.25">
      <c r="B9" s="53" t="s">
        <v>35</v>
      </c>
      <c r="C9" s="88" t="s">
        <v>136</v>
      </c>
      <c r="D9" s="245">
        <v>0</v>
      </c>
      <c r="E9" s="3">
        <v>0</v>
      </c>
      <c r="F9" s="3">
        <v>0</v>
      </c>
      <c r="G9" s="3">
        <v>0</v>
      </c>
    </row>
    <row r="10" spans="1:13" x14ac:dyDescent="0.25">
      <c r="B10" s="53" t="s">
        <v>36</v>
      </c>
      <c r="C10" s="88" t="s">
        <v>136</v>
      </c>
      <c r="D10" s="245">
        <v>0</v>
      </c>
      <c r="E10" s="3">
        <v>0</v>
      </c>
      <c r="F10" s="3">
        <v>0</v>
      </c>
      <c r="G10" s="3">
        <v>0</v>
      </c>
    </row>
    <row r="11" spans="1:13" x14ac:dyDescent="0.25">
      <c r="B11" s="54" t="s">
        <v>37</v>
      </c>
      <c r="C11" s="65">
        <v>115798.32658000002</v>
      </c>
      <c r="D11" s="207">
        <v>118114</v>
      </c>
      <c r="E11" s="65">
        <v>119356</v>
      </c>
      <c r="F11" s="65">
        <v>116660</v>
      </c>
      <c r="G11" s="65">
        <v>112982</v>
      </c>
    </row>
    <row r="12" spans="1:13" x14ac:dyDescent="0.25">
      <c r="B12" s="54" t="s">
        <v>38</v>
      </c>
      <c r="C12" s="3" t="s">
        <v>132</v>
      </c>
      <c r="D12" s="206" t="s">
        <v>132</v>
      </c>
      <c r="E12" s="4" t="s">
        <v>132</v>
      </c>
      <c r="F12" s="4" t="s">
        <v>132</v>
      </c>
      <c r="G12" s="4"/>
    </row>
    <row r="13" spans="1:13" x14ac:dyDescent="0.25">
      <c r="A13" s="24"/>
      <c r="B13" s="53" t="s">
        <v>135</v>
      </c>
      <c r="C13" s="3">
        <v>414978</v>
      </c>
      <c r="D13" s="206">
        <v>414978</v>
      </c>
      <c r="E13" s="6">
        <v>414977</v>
      </c>
      <c r="F13" s="3">
        <v>414973</v>
      </c>
      <c r="G13" s="3">
        <v>418141</v>
      </c>
    </row>
    <row r="14" spans="1:13" x14ac:dyDescent="0.25">
      <c r="A14" s="24"/>
      <c r="B14" s="53" t="s">
        <v>115</v>
      </c>
      <c r="C14" s="3">
        <v>342212</v>
      </c>
      <c r="D14" s="206">
        <v>476020</v>
      </c>
      <c r="E14" s="3">
        <v>564771</v>
      </c>
      <c r="F14" s="3">
        <v>602066</v>
      </c>
      <c r="G14" s="3">
        <v>608414</v>
      </c>
      <c r="H14" s="87"/>
    </row>
    <row r="15" spans="1:13" x14ac:dyDescent="0.25">
      <c r="A15" s="24"/>
      <c r="B15" s="53" t="s">
        <v>39</v>
      </c>
      <c r="C15" s="3">
        <v>26006</v>
      </c>
      <c r="D15" s="206">
        <v>32657</v>
      </c>
      <c r="E15" s="3">
        <v>31749</v>
      </c>
      <c r="F15" s="3">
        <v>33678</v>
      </c>
      <c r="G15" s="3">
        <v>38273</v>
      </c>
    </row>
    <row r="16" spans="1:13" x14ac:dyDescent="0.25">
      <c r="B16" s="53" t="s">
        <v>134</v>
      </c>
      <c r="C16" s="3">
        <v>95276.24109000001</v>
      </c>
      <c r="D16" s="206">
        <v>95276</v>
      </c>
      <c r="E16" s="3">
        <v>95276</v>
      </c>
      <c r="F16" s="3">
        <v>95276</v>
      </c>
      <c r="G16" s="3">
        <v>95276</v>
      </c>
      <c r="M16" s="126"/>
    </row>
    <row r="17" spans="2:7" x14ac:dyDescent="0.25">
      <c r="B17" s="54" t="s">
        <v>40</v>
      </c>
      <c r="C17" s="65">
        <v>878472.24109000002</v>
      </c>
      <c r="D17" s="207">
        <v>1018931</v>
      </c>
      <c r="E17" s="65">
        <v>1106773</v>
      </c>
      <c r="F17" s="65">
        <v>1145993</v>
      </c>
      <c r="G17" s="65">
        <v>1160104</v>
      </c>
    </row>
    <row r="18" spans="2:7" x14ac:dyDescent="0.25">
      <c r="B18" s="53" t="s">
        <v>41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</row>
    <row r="19" spans="2:7" x14ac:dyDescent="0.25">
      <c r="B19" s="55" t="s">
        <v>42</v>
      </c>
      <c r="C19" s="52">
        <v>994269.56767000002</v>
      </c>
      <c r="D19" s="52">
        <v>1137045</v>
      </c>
      <c r="E19" s="52">
        <v>1226129</v>
      </c>
      <c r="F19" s="52">
        <v>1262653</v>
      </c>
      <c r="G19" s="52">
        <v>1273086</v>
      </c>
    </row>
    <row r="20" spans="2:7" x14ac:dyDescent="0.25">
      <c r="B20" s="54" t="s">
        <v>43</v>
      </c>
      <c r="C20" s="4"/>
      <c r="D20" s="211"/>
      <c r="E20" s="4"/>
      <c r="F20" s="4"/>
      <c r="G20" s="4"/>
    </row>
    <row r="21" spans="2:7" x14ac:dyDescent="0.25">
      <c r="B21" s="54" t="s">
        <v>44</v>
      </c>
      <c r="C21" s="3"/>
      <c r="D21" s="211"/>
      <c r="E21" s="4"/>
      <c r="F21" s="4"/>
      <c r="G21" s="4"/>
    </row>
    <row r="22" spans="2:7" x14ac:dyDescent="0.25">
      <c r="B22" s="53" t="s">
        <v>45</v>
      </c>
      <c r="C22" s="88">
        <v>90848</v>
      </c>
      <c r="D22" s="211">
        <v>93164</v>
      </c>
      <c r="E22" s="3">
        <v>94406</v>
      </c>
      <c r="F22" s="3">
        <v>91697</v>
      </c>
      <c r="G22" s="3">
        <v>95516</v>
      </c>
    </row>
    <row r="23" spans="2:7" x14ac:dyDescent="0.25">
      <c r="B23" s="53" t="s">
        <v>9</v>
      </c>
      <c r="C23" s="88">
        <v>10634.70464</v>
      </c>
      <c r="D23" s="211">
        <v>10635</v>
      </c>
      <c r="E23" s="3">
        <v>10635</v>
      </c>
      <c r="F23" s="3">
        <v>10635</v>
      </c>
      <c r="G23" s="3">
        <v>6959</v>
      </c>
    </row>
    <row r="24" spans="2:7" x14ac:dyDescent="0.25">
      <c r="B24" s="54" t="s">
        <v>46</v>
      </c>
      <c r="C24" s="65">
        <v>101482.70464</v>
      </c>
      <c r="D24" s="207">
        <v>103799</v>
      </c>
      <c r="E24" s="5">
        <v>105041</v>
      </c>
      <c r="F24" s="5">
        <v>102332</v>
      </c>
      <c r="G24" s="5">
        <v>102475</v>
      </c>
    </row>
    <row r="25" spans="2:7" x14ac:dyDescent="0.25">
      <c r="B25" s="54" t="s">
        <v>47</v>
      </c>
      <c r="C25" s="3"/>
      <c r="D25" s="211"/>
      <c r="E25" s="4"/>
      <c r="F25" s="4"/>
      <c r="G25" s="4"/>
    </row>
    <row r="26" spans="2:7" x14ac:dyDescent="0.25">
      <c r="B26" s="53" t="s">
        <v>48</v>
      </c>
      <c r="C26" s="88">
        <v>379619</v>
      </c>
      <c r="D26" s="211">
        <v>345607</v>
      </c>
      <c r="E26" s="3">
        <v>310550</v>
      </c>
      <c r="F26" s="3">
        <v>274309</v>
      </c>
      <c r="G26" s="3">
        <v>237583</v>
      </c>
    </row>
    <row r="27" spans="2:7" x14ac:dyDescent="0.25">
      <c r="B27" s="54" t="s">
        <v>49</v>
      </c>
      <c r="C27" s="65">
        <v>379619</v>
      </c>
      <c r="D27" s="209">
        <v>345607</v>
      </c>
      <c r="E27" s="5">
        <v>310550</v>
      </c>
      <c r="F27" s="5">
        <v>274309</v>
      </c>
      <c r="G27" s="5">
        <v>237583</v>
      </c>
    </row>
    <row r="28" spans="2:7" x14ac:dyDescent="0.25">
      <c r="B28" s="54" t="s">
        <v>50</v>
      </c>
      <c r="C28" s="3"/>
      <c r="D28" s="211"/>
      <c r="E28" s="4"/>
      <c r="F28" s="4"/>
      <c r="G28" s="4"/>
    </row>
    <row r="29" spans="2:7" x14ac:dyDescent="0.25">
      <c r="B29" s="53" t="s">
        <v>51</v>
      </c>
      <c r="C29" s="88">
        <v>93222.732090000005</v>
      </c>
      <c r="D29" s="211">
        <v>93223</v>
      </c>
      <c r="E29" s="3">
        <v>93223</v>
      </c>
      <c r="F29" s="3">
        <v>93223</v>
      </c>
      <c r="G29" s="3">
        <v>94816</v>
      </c>
    </row>
    <row r="30" spans="2:7" x14ac:dyDescent="0.25">
      <c r="B30" s="53" t="s">
        <v>9</v>
      </c>
      <c r="C30" s="88" t="s">
        <v>136</v>
      </c>
      <c r="D30" s="206">
        <v>0</v>
      </c>
      <c r="E30" s="3">
        <v>0</v>
      </c>
      <c r="F30" s="3">
        <v>0</v>
      </c>
      <c r="G30" s="3">
        <v>0</v>
      </c>
    </row>
    <row r="31" spans="2:7" x14ac:dyDescent="0.25">
      <c r="B31" s="54" t="s">
        <v>52</v>
      </c>
      <c r="C31" s="65">
        <v>93222.732090000005</v>
      </c>
      <c r="D31" s="209">
        <v>93223</v>
      </c>
      <c r="E31" s="65">
        <v>93223</v>
      </c>
      <c r="F31" s="65">
        <v>93223</v>
      </c>
      <c r="G31" s="65">
        <v>94816</v>
      </c>
    </row>
    <row r="32" spans="2:7" x14ac:dyDescent="0.25">
      <c r="B32" s="55" t="s">
        <v>53</v>
      </c>
      <c r="C32" s="52">
        <v>574325.43672999996</v>
      </c>
      <c r="D32" s="52">
        <v>542629</v>
      </c>
      <c r="E32" s="52">
        <v>508814</v>
      </c>
      <c r="F32" s="52">
        <v>469864</v>
      </c>
      <c r="G32" s="52">
        <v>434874</v>
      </c>
    </row>
    <row r="33" spans="2:7" x14ac:dyDescent="0.25">
      <c r="B33" s="212" t="s">
        <v>54</v>
      </c>
      <c r="C33" s="37">
        <v>419945.13094000006</v>
      </c>
      <c r="D33" s="37">
        <v>594416</v>
      </c>
      <c r="E33" s="37">
        <v>717315</v>
      </c>
      <c r="F33" s="37">
        <v>792789</v>
      </c>
      <c r="G33" s="37">
        <v>838212</v>
      </c>
    </row>
    <row r="34" spans="2:7" x14ac:dyDescent="0.25">
      <c r="B34" s="54" t="s">
        <v>55</v>
      </c>
      <c r="C34" s="4" t="s">
        <v>132</v>
      </c>
      <c r="D34" s="211" t="s">
        <v>132</v>
      </c>
      <c r="E34" s="4" t="s">
        <v>132</v>
      </c>
      <c r="F34" s="4" t="s">
        <v>132</v>
      </c>
      <c r="G34" s="4"/>
    </row>
    <row r="35" spans="2:7" x14ac:dyDescent="0.25">
      <c r="B35" s="53" t="s">
        <v>56</v>
      </c>
      <c r="C35" s="88">
        <v>522317.50791000004</v>
      </c>
      <c r="D35" s="206">
        <v>747777</v>
      </c>
      <c r="E35" s="3">
        <v>920615</v>
      </c>
      <c r="F35" s="3">
        <v>1044850</v>
      </c>
      <c r="G35" s="3">
        <v>1132677</v>
      </c>
    </row>
    <row r="36" spans="2:7" x14ac:dyDescent="0.25">
      <c r="B36" s="53" t="s">
        <v>57</v>
      </c>
      <c r="C36" s="88">
        <v>29385.730760000002</v>
      </c>
      <c r="D36" s="206">
        <v>29386</v>
      </c>
      <c r="E36" s="3">
        <v>29386</v>
      </c>
      <c r="F36" s="3">
        <v>29386</v>
      </c>
      <c r="G36" s="3">
        <v>34415</v>
      </c>
    </row>
    <row r="37" spans="2:7" x14ac:dyDescent="0.25">
      <c r="B37" s="53" t="s">
        <v>58</v>
      </c>
      <c r="C37" s="88">
        <v>-131759</v>
      </c>
      <c r="D37" s="206">
        <v>-182747</v>
      </c>
      <c r="E37" s="3">
        <v>-232686</v>
      </c>
      <c r="F37" s="3">
        <v>-281447</v>
      </c>
      <c r="G37" s="3">
        <v>-328880</v>
      </c>
    </row>
    <row r="38" spans="2:7" x14ac:dyDescent="0.25">
      <c r="B38" s="212" t="s">
        <v>59</v>
      </c>
      <c r="C38" s="37">
        <v>419945.23866999999</v>
      </c>
      <c r="D38" s="37">
        <v>594416</v>
      </c>
      <c r="E38" s="37">
        <v>717315</v>
      </c>
      <c r="F38" s="37">
        <v>792789</v>
      </c>
      <c r="G38" s="37">
        <v>838212</v>
      </c>
    </row>
    <row r="40" spans="2:7" x14ac:dyDescent="0.25">
      <c r="C40" s="64"/>
      <c r="D40" s="64"/>
      <c r="E40" s="64"/>
      <c r="F40" s="64"/>
      <c r="G40" s="64"/>
    </row>
    <row r="41" spans="2:7" x14ac:dyDescent="0.25">
      <c r="D41" s="75"/>
      <c r="E41" s="75"/>
      <c r="F41" s="75"/>
      <c r="G41" s="75"/>
    </row>
    <row r="42" spans="2:7" x14ac:dyDescent="0.25">
      <c r="D42" s="75"/>
      <c r="E42" s="75"/>
      <c r="F42" s="75"/>
      <c r="G42" s="75"/>
    </row>
    <row r="43" spans="2:7" x14ac:dyDescent="0.25">
      <c r="D43" s="75"/>
      <c r="E43" s="75"/>
      <c r="F43" s="75"/>
      <c r="G43" s="75"/>
    </row>
    <row r="44" spans="2:7" x14ac:dyDescent="0.25">
      <c r="D44" s="64"/>
      <c r="E44" s="64"/>
      <c r="F44" s="64"/>
      <c r="G44" s="64"/>
    </row>
    <row r="45" spans="2:7" x14ac:dyDescent="0.25">
      <c r="D45" s="64"/>
    </row>
  </sheetData>
  <conditionalFormatting sqref="E21:G21 E25:G25 D27:G28 E12:G12 C20:G20 C34:G34 D25:D26 D21:D23">
    <cfRule type="expression" dxfId="53" priority="14" stopIfTrue="1">
      <formula>OR(#REF!&gt;0.5,#REF!&lt;-0.5)</formula>
    </cfRule>
  </conditionalFormatting>
  <conditionalFormatting sqref="C38:G38">
    <cfRule type="expression" dxfId="52" priority="11" stopIfTrue="1">
      <formula>OR(#REF!&gt;0.5,#REF!&lt;-0.5)</formula>
    </cfRule>
  </conditionalFormatting>
  <conditionalFormatting sqref="C33:G33">
    <cfRule type="expression" dxfId="51" priority="10" stopIfTrue="1">
      <formula>OR(#REF!&gt;0.5,#REF!&lt;-0.5)</formula>
    </cfRule>
  </conditionalFormatting>
  <conditionalFormatting sqref="C19 E19:G19">
    <cfRule type="expression" dxfId="50" priority="9" stopIfTrue="1">
      <formula>OR(#REF!&gt;0.5,#REF!&lt;-0.5)</formula>
    </cfRule>
  </conditionalFormatting>
  <conditionalFormatting sqref="C32:G32">
    <cfRule type="expression" dxfId="49" priority="8" stopIfTrue="1">
      <formula>OR(#REF!&gt;0.5,#REF!&lt;-0.5)</formula>
    </cfRule>
  </conditionalFormatting>
  <conditionalFormatting sqref="D29">
    <cfRule type="expression" dxfId="48" priority="6" stopIfTrue="1">
      <formula>OR(#REF!&gt;0.5,#REF!&lt;-0.5)</formula>
    </cfRule>
  </conditionalFormatting>
  <conditionalFormatting sqref="D31">
    <cfRule type="expression" dxfId="47" priority="5" stopIfTrue="1">
      <formula>OR(#REF!&gt;0.5,#REF!&lt;-0.5)</formula>
    </cfRule>
  </conditionalFormatting>
  <conditionalFormatting sqref="D19">
    <cfRule type="expression" dxfId="46" priority="3" stopIfTrue="1">
      <formula>OR(#REF!&gt;0.5,#REF!&lt;-0.5)</formula>
    </cfRule>
  </conditionalFormatting>
  <conditionalFormatting sqref="E24:G24">
    <cfRule type="expression" dxfId="45" priority="2" stopIfTrue="1">
      <formula>OR(#REF!&gt;0.5,#REF!&lt;-0.5)</formula>
    </cfRule>
  </conditionalFormatting>
  <conditionalFormatting sqref="D3">
    <cfRule type="expression" dxfId="44" priority="1" stopIfTrue="1">
      <formula>OR(#REF!&gt;0.5,#REF!&lt;-0.5)</formula>
    </cfRule>
  </conditionalFormatting>
  <pageMargins left="0.7" right="0.7" top="0.75" bottom="0.75" header="0.3" footer="0.3"/>
  <pageSetup paperSize="9" scale="7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1"/>
  <sheetViews>
    <sheetView showGridLines="0" zoomScaleNormal="100" workbookViewId="0"/>
  </sheetViews>
  <sheetFormatPr defaultRowHeight="15" x14ac:dyDescent="0.25"/>
  <cols>
    <col min="2" max="2" width="49" customWidth="1"/>
    <col min="3" max="3" width="11.140625" customWidth="1"/>
    <col min="4" max="4" width="11" customWidth="1"/>
    <col min="8" max="8" width="46.140625" bestFit="1" customWidth="1"/>
  </cols>
  <sheetData>
    <row r="1" spans="1:9" x14ac:dyDescent="0.25">
      <c r="B1" s="274" t="s">
        <v>237</v>
      </c>
      <c r="C1" s="274"/>
      <c r="D1" s="274"/>
      <c r="E1" s="274"/>
      <c r="F1" s="274"/>
      <c r="G1" s="274"/>
    </row>
    <row r="2" spans="1:9" x14ac:dyDescent="0.25">
      <c r="B2" s="175"/>
      <c r="C2" s="275"/>
      <c r="D2" s="276"/>
      <c r="E2" s="276"/>
      <c r="F2" s="276"/>
      <c r="G2" s="276"/>
    </row>
    <row r="3" spans="1:9" s="16" customFormat="1" ht="54.95" customHeight="1" x14ac:dyDescent="0.25">
      <c r="A3"/>
      <c r="B3" s="48"/>
      <c r="C3" s="36" t="s">
        <v>169</v>
      </c>
      <c r="D3" s="204" t="s">
        <v>170</v>
      </c>
      <c r="E3" s="36" t="s">
        <v>0</v>
      </c>
      <c r="F3" s="36" t="s">
        <v>148</v>
      </c>
      <c r="G3" s="36" t="s">
        <v>171</v>
      </c>
    </row>
    <row r="4" spans="1:9" s="16" customFormat="1" x14ac:dyDescent="0.25">
      <c r="A4"/>
      <c r="B4" s="49" t="s">
        <v>60</v>
      </c>
      <c r="C4" s="7"/>
      <c r="D4" s="205"/>
      <c r="E4" s="7"/>
      <c r="F4" s="7"/>
      <c r="G4" s="7"/>
    </row>
    <row r="5" spans="1:9" s="16" customFormat="1" x14ac:dyDescent="0.25">
      <c r="A5"/>
      <c r="B5" s="49" t="s">
        <v>61</v>
      </c>
      <c r="C5" s="6"/>
      <c r="D5" s="205"/>
      <c r="E5" s="7"/>
      <c r="F5" s="7"/>
      <c r="G5" s="7"/>
    </row>
    <row r="6" spans="1:9" s="16" customFormat="1" x14ac:dyDescent="0.25">
      <c r="A6"/>
      <c r="B6" s="50" t="s">
        <v>62</v>
      </c>
      <c r="C6" s="4">
        <v>700648</v>
      </c>
      <c r="D6" s="206">
        <v>805435</v>
      </c>
      <c r="E6" s="3">
        <v>876389</v>
      </c>
      <c r="F6" s="3">
        <v>855637</v>
      </c>
      <c r="G6" s="3">
        <v>894649</v>
      </c>
    </row>
    <row r="7" spans="1:9" s="16" customFormat="1" x14ac:dyDescent="0.25">
      <c r="A7"/>
      <c r="B7" s="50" t="s">
        <v>63</v>
      </c>
      <c r="C7" s="4">
        <v>0</v>
      </c>
      <c r="D7" s="206">
        <v>2704</v>
      </c>
      <c r="E7" s="3">
        <v>2771</v>
      </c>
      <c r="F7" s="3">
        <v>2845</v>
      </c>
      <c r="G7" s="3">
        <v>2918</v>
      </c>
    </row>
    <row r="8" spans="1:9" s="16" customFormat="1" x14ac:dyDescent="0.25">
      <c r="A8"/>
      <c r="B8" s="50" t="s">
        <v>64</v>
      </c>
      <c r="C8" s="4">
        <v>33225</v>
      </c>
      <c r="D8" s="206">
        <v>49026</v>
      </c>
      <c r="E8" s="3">
        <v>50578</v>
      </c>
      <c r="F8" s="3">
        <v>47193</v>
      </c>
      <c r="G8" s="3">
        <v>93096</v>
      </c>
    </row>
    <row r="9" spans="1:9" s="16" customFormat="1" x14ac:dyDescent="0.25">
      <c r="A9"/>
      <c r="B9" s="50" t="s">
        <v>65</v>
      </c>
      <c r="C9" s="4">
        <v>0</v>
      </c>
      <c r="D9" s="206">
        <v>0</v>
      </c>
      <c r="E9" s="3">
        <v>0</v>
      </c>
      <c r="F9" s="3">
        <v>0</v>
      </c>
      <c r="G9" s="3">
        <v>0</v>
      </c>
      <c r="H9" s="93"/>
    </row>
    <row r="10" spans="1:9" s="16" customFormat="1" x14ac:dyDescent="0.25">
      <c r="A10"/>
      <c r="B10" s="50" t="s">
        <v>66</v>
      </c>
      <c r="C10" s="4">
        <v>0</v>
      </c>
      <c r="D10" s="206">
        <v>0</v>
      </c>
      <c r="E10" s="3">
        <v>0</v>
      </c>
      <c r="F10" s="3">
        <v>0</v>
      </c>
      <c r="G10" s="3">
        <v>0</v>
      </c>
    </row>
    <row r="11" spans="1:9" s="16" customFormat="1" x14ac:dyDescent="0.25">
      <c r="A11"/>
      <c r="B11" s="50" t="s">
        <v>9</v>
      </c>
      <c r="C11" s="4">
        <v>401</v>
      </c>
      <c r="D11" s="206">
        <v>-5</v>
      </c>
      <c r="E11" s="3">
        <v>-5</v>
      </c>
      <c r="F11" s="3">
        <v>-5</v>
      </c>
      <c r="G11" s="3">
        <v>3674</v>
      </c>
    </row>
    <row r="12" spans="1:9" s="16" customFormat="1" x14ac:dyDescent="0.25">
      <c r="A12"/>
      <c r="B12" s="50"/>
      <c r="C12" s="4">
        <v>0</v>
      </c>
      <c r="D12" s="206">
        <v>0</v>
      </c>
      <c r="E12" s="3">
        <v>0</v>
      </c>
      <c r="F12" s="3">
        <v>0</v>
      </c>
      <c r="G12" s="3">
        <v>0</v>
      </c>
    </row>
    <row r="13" spans="1:9" s="16" customFormat="1" x14ac:dyDescent="0.25">
      <c r="A13" s="24"/>
      <c r="B13" s="49" t="s">
        <v>67</v>
      </c>
      <c r="C13" s="5">
        <v>734274</v>
      </c>
      <c r="D13" s="207">
        <v>857160</v>
      </c>
      <c r="E13" s="65">
        <v>929733</v>
      </c>
      <c r="F13" s="65">
        <v>905670</v>
      </c>
      <c r="G13" s="65">
        <v>994337</v>
      </c>
    </row>
    <row r="14" spans="1:9" s="16" customFormat="1" x14ac:dyDescent="0.25">
      <c r="A14" s="24"/>
      <c r="B14" s="49" t="s">
        <v>68</v>
      </c>
      <c r="C14" s="4"/>
      <c r="D14" s="208"/>
      <c r="E14" s="6"/>
      <c r="F14" s="6"/>
      <c r="G14" s="4"/>
    </row>
    <row r="15" spans="1:9" s="16" customFormat="1" x14ac:dyDescent="0.25">
      <c r="A15" s="24"/>
      <c r="B15" s="50" t="s">
        <v>69</v>
      </c>
      <c r="C15" s="4">
        <v>248176</v>
      </c>
      <c r="D15" s="206">
        <v>289522</v>
      </c>
      <c r="E15" s="3">
        <v>310662</v>
      </c>
      <c r="F15" s="3">
        <v>322349</v>
      </c>
      <c r="G15" s="3">
        <v>341370</v>
      </c>
      <c r="I15" s="66"/>
    </row>
    <row r="16" spans="1:9" s="16" customFormat="1" x14ac:dyDescent="0.25">
      <c r="A16"/>
      <c r="B16" s="50" t="s">
        <v>45</v>
      </c>
      <c r="C16" s="4">
        <v>405180</v>
      </c>
      <c r="D16" s="206">
        <v>478203</v>
      </c>
      <c r="E16" s="3">
        <v>527921</v>
      </c>
      <c r="F16" s="3">
        <v>498463</v>
      </c>
      <c r="G16" s="3">
        <v>510365</v>
      </c>
      <c r="H16"/>
      <c r="I16" s="66"/>
    </row>
    <row r="17" spans="1:15" s="16" customFormat="1" x14ac:dyDescent="0.25">
      <c r="A17"/>
      <c r="B17" s="50" t="s">
        <v>70</v>
      </c>
      <c r="C17" s="4">
        <v>32575</v>
      </c>
      <c r="D17" s="206">
        <v>49026</v>
      </c>
      <c r="E17" s="3">
        <v>50578</v>
      </c>
      <c r="F17" s="3">
        <v>47193</v>
      </c>
      <c r="G17" s="3">
        <v>93096</v>
      </c>
    </row>
    <row r="18" spans="1:15" s="16" customFormat="1" x14ac:dyDescent="0.25">
      <c r="A18"/>
      <c r="B18" s="50" t="s">
        <v>4</v>
      </c>
      <c r="C18" s="4">
        <v>0</v>
      </c>
      <c r="D18" s="206">
        <v>0</v>
      </c>
      <c r="E18" s="3">
        <v>0</v>
      </c>
      <c r="F18" s="3">
        <v>0</v>
      </c>
      <c r="G18" s="3">
        <v>0</v>
      </c>
      <c r="K18" s="66"/>
      <c r="L18" s="66"/>
      <c r="M18" s="66"/>
      <c r="N18" s="66"/>
      <c r="O18" s="66"/>
    </row>
    <row r="19" spans="1:15" s="16" customFormat="1" x14ac:dyDescent="0.25">
      <c r="A19"/>
      <c r="B19" s="50" t="s">
        <v>71</v>
      </c>
      <c r="C19" s="4">
        <v>0</v>
      </c>
      <c r="D19" s="206">
        <v>0</v>
      </c>
      <c r="E19" s="3">
        <v>0</v>
      </c>
      <c r="F19" s="3">
        <v>0</v>
      </c>
      <c r="G19" s="3">
        <v>3676</v>
      </c>
    </row>
    <row r="20" spans="1:15" s="16" customFormat="1" x14ac:dyDescent="0.25">
      <c r="A20"/>
      <c r="B20" s="50" t="s">
        <v>72</v>
      </c>
      <c r="C20" s="4"/>
      <c r="D20" s="206" t="s">
        <v>132</v>
      </c>
      <c r="E20" s="3" t="s">
        <v>132</v>
      </c>
      <c r="F20" s="3" t="s">
        <v>132</v>
      </c>
      <c r="G20" s="3" t="s">
        <v>132</v>
      </c>
    </row>
    <row r="21" spans="1:15" s="16" customFormat="1" x14ac:dyDescent="0.25">
      <c r="A21"/>
      <c r="B21" s="50" t="s">
        <v>182</v>
      </c>
      <c r="C21" s="4">
        <v>5086</v>
      </c>
      <c r="D21" s="206">
        <v>4780</v>
      </c>
      <c r="E21" s="3">
        <v>4559</v>
      </c>
      <c r="F21" s="3">
        <v>4134</v>
      </c>
      <c r="G21" s="3">
        <v>3700</v>
      </c>
      <c r="H21"/>
    </row>
    <row r="22" spans="1:15" s="16" customFormat="1" x14ac:dyDescent="0.25">
      <c r="A22"/>
      <c r="B22" s="51" t="s">
        <v>73</v>
      </c>
      <c r="C22" s="5">
        <v>691017</v>
      </c>
      <c r="D22" s="207">
        <v>821531</v>
      </c>
      <c r="E22" s="65">
        <v>893720</v>
      </c>
      <c r="F22" s="65">
        <v>872139</v>
      </c>
      <c r="G22" s="65">
        <v>952207</v>
      </c>
      <c r="H22"/>
    </row>
    <row r="23" spans="1:15" s="16" customFormat="1" x14ac:dyDescent="0.25">
      <c r="A23"/>
      <c r="B23" s="203" t="s">
        <v>74</v>
      </c>
      <c r="C23" s="37">
        <v>43257</v>
      </c>
      <c r="D23" s="37">
        <v>35629</v>
      </c>
      <c r="E23" s="37">
        <v>36013</v>
      </c>
      <c r="F23" s="37">
        <v>33531</v>
      </c>
      <c r="G23" s="37">
        <v>42130</v>
      </c>
      <c r="H23"/>
    </row>
    <row r="24" spans="1:15" s="16" customFormat="1" x14ac:dyDescent="0.25">
      <c r="A24"/>
      <c r="B24" s="49" t="s">
        <v>75</v>
      </c>
      <c r="C24" s="4"/>
      <c r="D24" s="208"/>
      <c r="E24" s="6"/>
      <c r="F24" s="6"/>
      <c r="G24" s="4"/>
    </row>
    <row r="25" spans="1:15" s="16" customFormat="1" x14ac:dyDescent="0.25">
      <c r="A25"/>
      <c r="B25" s="49" t="s">
        <v>61</v>
      </c>
      <c r="C25" s="4"/>
      <c r="D25" s="208"/>
      <c r="E25" s="6"/>
      <c r="F25" s="6"/>
      <c r="G25" s="4"/>
    </row>
    <row r="26" spans="1:15" s="16" customFormat="1" ht="12.75" customHeight="1" x14ac:dyDescent="0.25">
      <c r="A26"/>
      <c r="B26" s="50" t="s">
        <v>116</v>
      </c>
      <c r="C26" s="4">
        <v>0</v>
      </c>
      <c r="D26" s="206">
        <v>0</v>
      </c>
      <c r="E26" s="3">
        <v>0</v>
      </c>
      <c r="F26" s="3">
        <v>0</v>
      </c>
      <c r="G26" s="3">
        <v>0</v>
      </c>
    </row>
    <row r="27" spans="1:15" s="16" customFormat="1" x14ac:dyDescent="0.25">
      <c r="A27"/>
      <c r="B27" s="53" t="s">
        <v>117</v>
      </c>
      <c r="C27" s="4">
        <v>0</v>
      </c>
      <c r="D27" s="206">
        <v>0</v>
      </c>
      <c r="E27" s="3">
        <v>0</v>
      </c>
      <c r="F27" s="3">
        <v>0</v>
      </c>
      <c r="G27" s="3">
        <v>0</v>
      </c>
    </row>
    <row r="28" spans="1:15" s="16" customFormat="1" x14ac:dyDescent="0.25">
      <c r="A28"/>
      <c r="B28" s="50" t="s">
        <v>66</v>
      </c>
      <c r="C28" s="4">
        <v>0</v>
      </c>
      <c r="D28" s="206">
        <v>0</v>
      </c>
      <c r="E28" s="3">
        <v>0</v>
      </c>
      <c r="F28" s="3">
        <v>0</v>
      </c>
      <c r="G28" s="3">
        <v>0</v>
      </c>
    </row>
    <row r="29" spans="1:15" s="16" customFormat="1" x14ac:dyDescent="0.25">
      <c r="A29"/>
      <c r="B29" s="50"/>
      <c r="C29" s="4">
        <v>0</v>
      </c>
      <c r="D29" s="206">
        <v>0</v>
      </c>
      <c r="E29" s="3">
        <v>0</v>
      </c>
      <c r="F29" s="3">
        <v>0</v>
      </c>
      <c r="G29" s="3">
        <v>0</v>
      </c>
    </row>
    <row r="30" spans="1:15" s="16" customFormat="1" x14ac:dyDescent="0.25">
      <c r="A30"/>
      <c r="B30" s="49" t="s">
        <v>67</v>
      </c>
      <c r="C30" s="5">
        <v>0</v>
      </c>
      <c r="D30" s="209">
        <v>0</v>
      </c>
      <c r="E30" s="5">
        <v>0</v>
      </c>
      <c r="F30" s="5">
        <v>0</v>
      </c>
      <c r="G30" s="5">
        <v>0</v>
      </c>
    </row>
    <row r="31" spans="1:15" s="16" customFormat="1" x14ac:dyDescent="0.25">
      <c r="A31"/>
      <c r="B31" s="49" t="s">
        <v>68</v>
      </c>
      <c r="C31" s="4"/>
      <c r="D31" s="208"/>
      <c r="E31" s="6"/>
      <c r="F31" s="6"/>
      <c r="G31" s="4"/>
    </row>
    <row r="32" spans="1:15" s="16" customFormat="1" x14ac:dyDescent="0.25">
      <c r="A32"/>
      <c r="B32" s="50" t="s">
        <v>76</v>
      </c>
      <c r="C32" s="4">
        <v>135829</v>
      </c>
      <c r="D32" s="206">
        <v>212759</v>
      </c>
      <c r="E32" s="3">
        <v>160551</v>
      </c>
      <c r="F32" s="3">
        <v>112221</v>
      </c>
      <c r="G32" s="3">
        <v>86270</v>
      </c>
      <c r="H32"/>
    </row>
    <row r="33" spans="1:8" s="16" customFormat="1" x14ac:dyDescent="0.25">
      <c r="A33"/>
      <c r="B33" s="50" t="s">
        <v>77</v>
      </c>
      <c r="C33" s="4">
        <v>17528</v>
      </c>
      <c r="D33" s="206">
        <v>12000</v>
      </c>
      <c r="E33" s="3">
        <v>12000</v>
      </c>
      <c r="F33" s="3">
        <v>12000</v>
      </c>
      <c r="G33" s="3">
        <v>12000</v>
      </c>
      <c r="H33"/>
    </row>
    <row r="34" spans="1:8" s="16" customFormat="1" x14ac:dyDescent="0.25">
      <c r="A34"/>
      <c r="B34" s="50" t="s">
        <v>78</v>
      </c>
      <c r="C34" s="4">
        <v>0</v>
      </c>
      <c r="D34" s="206">
        <v>0</v>
      </c>
      <c r="E34" s="3">
        <v>0</v>
      </c>
      <c r="F34" s="3">
        <v>0</v>
      </c>
      <c r="G34" s="3">
        <v>0</v>
      </c>
      <c r="H34"/>
    </row>
    <row r="35" spans="1:8" s="16" customFormat="1" x14ac:dyDescent="0.25">
      <c r="A35"/>
      <c r="B35" s="50" t="s">
        <v>6</v>
      </c>
      <c r="C35" s="4">
        <v>0</v>
      </c>
      <c r="D35" s="206">
        <v>0</v>
      </c>
      <c r="E35" s="3">
        <v>0</v>
      </c>
      <c r="F35" s="3">
        <v>0</v>
      </c>
      <c r="G35" s="3">
        <v>0</v>
      </c>
    </row>
    <row r="36" spans="1:8" s="16" customFormat="1" x14ac:dyDescent="0.25">
      <c r="A36"/>
      <c r="B36" s="51" t="s">
        <v>73</v>
      </c>
      <c r="C36" s="5">
        <v>153357</v>
      </c>
      <c r="D36" s="207">
        <v>224759</v>
      </c>
      <c r="E36" s="5">
        <v>172551</v>
      </c>
      <c r="F36" s="5">
        <v>124221</v>
      </c>
      <c r="G36" s="5">
        <v>98270</v>
      </c>
    </row>
    <row r="37" spans="1:8" s="16" customFormat="1" x14ac:dyDescent="0.25">
      <c r="A37"/>
      <c r="B37" s="203" t="s">
        <v>79</v>
      </c>
      <c r="C37" s="37">
        <v>-153357</v>
      </c>
      <c r="D37" s="37">
        <v>-224759</v>
      </c>
      <c r="E37" s="37">
        <v>-172551</v>
      </c>
      <c r="F37" s="37">
        <v>-124221</v>
      </c>
      <c r="G37" s="37">
        <v>-98270</v>
      </c>
    </row>
    <row r="38" spans="1:8" s="16" customFormat="1" x14ac:dyDescent="0.25">
      <c r="A38"/>
      <c r="B38" s="49" t="s">
        <v>80</v>
      </c>
      <c r="C38" s="4"/>
      <c r="D38" s="208"/>
      <c r="E38" s="6"/>
      <c r="F38" s="6"/>
      <c r="G38" s="4"/>
    </row>
    <row r="39" spans="1:8" s="16" customFormat="1" x14ac:dyDescent="0.25">
      <c r="A39"/>
      <c r="B39" s="49" t="s">
        <v>61</v>
      </c>
      <c r="C39" s="4"/>
      <c r="D39" s="208"/>
      <c r="E39" s="6"/>
      <c r="F39" s="6"/>
      <c r="G39" s="4"/>
    </row>
    <row r="40" spans="1:8" s="16" customFormat="1" x14ac:dyDescent="0.25">
      <c r="A40"/>
      <c r="B40" s="50" t="s">
        <v>81</v>
      </c>
      <c r="C40" s="4">
        <v>179007</v>
      </c>
      <c r="D40" s="206">
        <v>225459</v>
      </c>
      <c r="E40" s="3">
        <v>172838</v>
      </c>
      <c r="F40" s="3">
        <v>124235</v>
      </c>
      <c r="G40" s="3">
        <v>92862</v>
      </c>
    </row>
    <row r="41" spans="1:8" s="16" customFormat="1" x14ac:dyDescent="0.25">
      <c r="A41"/>
      <c r="B41" s="50" t="s">
        <v>152</v>
      </c>
      <c r="C41" s="4">
        <v>0</v>
      </c>
      <c r="D41" s="206">
        <v>0</v>
      </c>
      <c r="E41" s="3">
        <v>0</v>
      </c>
      <c r="F41" s="3">
        <v>0</v>
      </c>
      <c r="G41" s="3">
        <v>0</v>
      </c>
    </row>
    <row r="42" spans="1:8" s="16" customFormat="1" x14ac:dyDescent="0.25">
      <c r="A42"/>
      <c r="B42" s="50"/>
      <c r="C42" s="4">
        <v>0</v>
      </c>
      <c r="D42" s="206">
        <v>0</v>
      </c>
      <c r="E42" s="3">
        <v>0</v>
      </c>
      <c r="F42" s="3">
        <v>0</v>
      </c>
      <c r="G42" s="3">
        <v>0</v>
      </c>
    </row>
    <row r="43" spans="1:8" s="16" customFormat="1" x14ac:dyDescent="0.25">
      <c r="A43"/>
      <c r="B43" s="49" t="s">
        <v>67</v>
      </c>
      <c r="C43" s="5">
        <v>179007</v>
      </c>
      <c r="D43" s="207">
        <v>225459</v>
      </c>
      <c r="E43" s="65">
        <v>172838</v>
      </c>
      <c r="F43" s="65">
        <v>124235</v>
      </c>
      <c r="G43" s="65">
        <v>92862</v>
      </c>
    </row>
    <row r="44" spans="1:8" s="16" customFormat="1" x14ac:dyDescent="0.25">
      <c r="A44"/>
      <c r="B44" s="49" t="s">
        <v>68</v>
      </c>
      <c r="C44" s="4"/>
      <c r="D44" s="208"/>
      <c r="E44" s="6"/>
      <c r="F44" s="6"/>
      <c r="G44" s="4"/>
    </row>
    <row r="45" spans="1:8" s="16" customFormat="1" x14ac:dyDescent="0.25">
      <c r="A45"/>
      <c r="B45" s="50" t="s">
        <v>82</v>
      </c>
      <c r="C45" s="4">
        <v>31037</v>
      </c>
      <c r="D45" s="206">
        <v>34012</v>
      </c>
      <c r="E45" s="3">
        <v>35057</v>
      </c>
      <c r="F45" s="3">
        <v>36241</v>
      </c>
      <c r="G45" s="3">
        <v>36726</v>
      </c>
      <c r="H45"/>
    </row>
    <row r="46" spans="1:8" s="16" customFormat="1" x14ac:dyDescent="0.25">
      <c r="A46"/>
      <c r="B46" s="50" t="s">
        <v>83</v>
      </c>
      <c r="C46" s="4">
        <v>0</v>
      </c>
      <c r="D46" s="206">
        <v>0</v>
      </c>
      <c r="E46" s="3">
        <v>0</v>
      </c>
      <c r="F46" s="3">
        <v>0</v>
      </c>
      <c r="G46" s="3">
        <v>0</v>
      </c>
    </row>
    <row r="47" spans="1:8" s="16" customFormat="1" x14ac:dyDescent="0.25">
      <c r="A47"/>
      <c r="B47" s="50"/>
      <c r="C47" s="4">
        <v>0</v>
      </c>
      <c r="D47" s="206">
        <v>0</v>
      </c>
      <c r="E47" s="3">
        <v>0</v>
      </c>
      <c r="F47" s="3">
        <v>0</v>
      </c>
      <c r="G47" s="3">
        <v>0</v>
      </c>
    </row>
    <row r="48" spans="1:8" s="16" customFormat="1" x14ac:dyDescent="0.25">
      <c r="A48"/>
      <c r="B48" s="51" t="s">
        <v>73</v>
      </c>
      <c r="C48" s="5">
        <v>31037</v>
      </c>
      <c r="D48" s="207">
        <v>34012</v>
      </c>
      <c r="E48" s="65">
        <v>35057</v>
      </c>
      <c r="F48" s="65">
        <v>36241</v>
      </c>
      <c r="G48" s="65">
        <v>36726</v>
      </c>
    </row>
    <row r="49" spans="1:8" s="16" customFormat="1" x14ac:dyDescent="0.25">
      <c r="A49"/>
      <c r="B49" s="203" t="s">
        <v>84</v>
      </c>
      <c r="C49" s="37">
        <v>147970</v>
      </c>
      <c r="D49" s="37">
        <v>191447</v>
      </c>
      <c r="E49" s="37">
        <v>137781</v>
      </c>
      <c r="F49" s="37">
        <v>87994</v>
      </c>
      <c r="G49" s="37">
        <v>56136</v>
      </c>
    </row>
    <row r="50" spans="1:8" s="16" customFormat="1" x14ac:dyDescent="0.25">
      <c r="A50"/>
      <c r="B50" s="49" t="s">
        <v>85</v>
      </c>
      <c r="C50" s="5">
        <v>37870</v>
      </c>
      <c r="D50" s="207">
        <v>2316</v>
      </c>
      <c r="E50" s="65">
        <v>1242</v>
      </c>
      <c r="F50" s="65">
        <v>-2696</v>
      </c>
      <c r="G50" s="65">
        <v>-4</v>
      </c>
    </row>
    <row r="51" spans="1:8" s="16" customFormat="1" ht="18" customHeight="1" x14ac:dyDescent="0.25">
      <c r="A51"/>
      <c r="B51" s="50" t="s">
        <v>86</v>
      </c>
      <c r="C51" s="4">
        <v>-2245</v>
      </c>
      <c r="D51" s="206">
        <v>35630</v>
      </c>
      <c r="E51" s="3">
        <v>37946</v>
      </c>
      <c r="F51" s="3">
        <v>39188</v>
      </c>
      <c r="G51" s="3">
        <v>36492</v>
      </c>
    </row>
    <row r="52" spans="1:8" s="16" customFormat="1" ht="23.25" x14ac:dyDescent="0.25">
      <c r="A52"/>
      <c r="B52" s="50" t="s">
        <v>87</v>
      </c>
      <c r="C52" s="4">
        <v>5</v>
      </c>
      <c r="D52" s="206">
        <v>0</v>
      </c>
      <c r="E52" s="3">
        <v>0</v>
      </c>
      <c r="F52" s="3">
        <v>0</v>
      </c>
      <c r="G52" s="3">
        <v>0</v>
      </c>
    </row>
    <row r="53" spans="1:8" s="16" customFormat="1" ht="23.25" x14ac:dyDescent="0.25">
      <c r="A53"/>
      <c r="B53" s="203" t="s">
        <v>88</v>
      </c>
      <c r="C53" s="37">
        <v>35630</v>
      </c>
      <c r="D53" s="37">
        <v>37946</v>
      </c>
      <c r="E53" s="37">
        <v>39188</v>
      </c>
      <c r="F53" s="37">
        <v>36492</v>
      </c>
      <c r="G53" s="37">
        <v>36488</v>
      </c>
    </row>
    <row r="54" spans="1:8" x14ac:dyDescent="0.25">
      <c r="C54" s="176"/>
      <c r="D54" s="176"/>
      <c r="E54" s="176"/>
      <c r="F54" s="176"/>
      <c r="G54" s="176"/>
      <c r="H54" s="176"/>
    </row>
    <row r="55" spans="1:8" x14ac:dyDescent="0.25">
      <c r="C55" s="64"/>
      <c r="D55" s="64"/>
    </row>
    <row r="75" spans="2:7" x14ac:dyDescent="0.25">
      <c r="B75" t="s">
        <v>149</v>
      </c>
    </row>
    <row r="76" spans="2:7" x14ac:dyDescent="0.25">
      <c r="B76" t="s">
        <v>150</v>
      </c>
      <c r="C76" s="74">
        <f ca="1">'Table 65 '!C6</f>
        <v>35630</v>
      </c>
      <c r="D76" s="74">
        <f ca="1">'Table 65 '!D6</f>
        <v>37946</v>
      </c>
      <c r="E76" s="74">
        <f ca="1">'Table 65 '!E6</f>
        <v>39188</v>
      </c>
      <c r="F76" s="74">
        <f ca="1">'Table 65 '!F6</f>
        <v>36492</v>
      </c>
      <c r="G76" s="74">
        <f ca="1">'Table 65 '!G6</f>
        <v>36488</v>
      </c>
    </row>
    <row r="77" spans="2:7" x14ac:dyDescent="0.25">
      <c r="B77" t="s">
        <v>151</v>
      </c>
      <c r="C77" s="74">
        <f ca="1">C76-C53</f>
        <v>0</v>
      </c>
      <c r="D77" s="74">
        <f ca="1">D76-D53</f>
        <v>0</v>
      </c>
      <c r="E77" s="74">
        <f ca="1">E76-E53</f>
        <v>0</v>
      </c>
      <c r="F77" s="74">
        <f ca="1">F76-F53</f>
        <v>0</v>
      </c>
      <c r="G77" s="74">
        <f ca="1">G76-G53</f>
        <v>0</v>
      </c>
    </row>
    <row r="80" spans="2:7" x14ac:dyDescent="0.25">
      <c r="D80" s="59" t="s">
        <v>62</v>
      </c>
    </row>
    <row r="81" spans="4:5" x14ac:dyDescent="0.25">
      <c r="D81" s="77">
        <v>726139</v>
      </c>
      <c r="E81" s="78" t="s">
        <v>155</v>
      </c>
    </row>
    <row r="82" spans="4:5" x14ac:dyDescent="0.25">
      <c r="D82" s="57"/>
      <c r="E82" s="78"/>
    </row>
    <row r="83" spans="4:5" x14ac:dyDescent="0.25">
      <c r="D83" s="78">
        <v>17431</v>
      </c>
      <c r="E83" s="78" t="s">
        <v>156</v>
      </c>
    </row>
    <row r="84" spans="4:5" x14ac:dyDescent="0.25">
      <c r="D84" s="78">
        <v>642</v>
      </c>
      <c r="E84" s="78" t="s">
        <v>157</v>
      </c>
    </row>
    <row r="85" spans="4:5" x14ac:dyDescent="0.25">
      <c r="D85" s="79">
        <f>SUM(D81:D84)</f>
        <v>744212</v>
      </c>
      <c r="E85" s="78" t="s">
        <v>158</v>
      </c>
    </row>
    <row r="86" spans="4:5" x14ac:dyDescent="0.25">
      <c r="D86" s="80">
        <f ca="1">D6-D85</f>
        <v>61223</v>
      </c>
      <c r="E86" s="78" t="s">
        <v>160</v>
      </c>
    </row>
    <row r="87" spans="4:5" x14ac:dyDescent="0.25">
      <c r="D87" s="56"/>
      <c r="E87" s="56"/>
    </row>
    <row r="88" spans="4:5" x14ac:dyDescent="0.25">
      <c r="D88" s="56"/>
      <c r="E88" s="56"/>
    </row>
    <row r="89" spans="4:5" x14ac:dyDescent="0.25">
      <c r="D89" s="59" t="s">
        <v>161</v>
      </c>
    </row>
    <row r="90" spans="4:5" x14ac:dyDescent="0.25">
      <c r="D90" s="77">
        <f>265973+462332</f>
        <v>728305</v>
      </c>
      <c r="E90" s="78" t="s">
        <v>155</v>
      </c>
    </row>
    <row r="91" spans="4:5" x14ac:dyDescent="0.25">
      <c r="D91" s="57"/>
      <c r="E91" s="78"/>
    </row>
    <row r="92" spans="4:5" x14ac:dyDescent="0.25">
      <c r="D92" s="78">
        <v>17431</v>
      </c>
      <c r="E92" s="78" t="s">
        <v>156</v>
      </c>
    </row>
    <row r="93" spans="4:5" x14ac:dyDescent="0.25">
      <c r="D93" s="78">
        <v>642</v>
      </c>
      <c r="E93" s="78" t="s">
        <v>157</v>
      </c>
    </row>
    <row r="94" spans="4:5" x14ac:dyDescent="0.25">
      <c r="D94" s="79">
        <f>SUM(D90:D93)</f>
        <v>746378</v>
      </c>
      <c r="E94" s="78" t="s">
        <v>158</v>
      </c>
    </row>
    <row r="95" spans="4:5" x14ac:dyDescent="0.25">
      <c r="D95" s="80">
        <f ca="1">D94-SUM(D15,D16)</f>
        <v>-21347</v>
      </c>
      <c r="E95" s="78" t="s">
        <v>160</v>
      </c>
    </row>
    <row r="97" spans="4:5" x14ac:dyDescent="0.25">
      <c r="D97" s="59" t="s">
        <v>76</v>
      </c>
    </row>
    <row r="98" spans="4:5" x14ac:dyDescent="0.25">
      <c r="D98" s="77">
        <v>167271</v>
      </c>
      <c r="E98" s="78" t="s">
        <v>155</v>
      </c>
    </row>
    <row r="99" spans="4:5" x14ac:dyDescent="0.25">
      <c r="D99" s="57"/>
      <c r="E99" s="78"/>
    </row>
    <row r="100" spans="4:5" x14ac:dyDescent="0.25">
      <c r="D100" s="78">
        <v>4969</v>
      </c>
      <c r="E100" s="78" t="s">
        <v>156</v>
      </c>
    </row>
    <row r="101" spans="4:5" x14ac:dyDescent="0.25">
      <c r="D101" s="78">
        <v>60</v>
      </c>
      <c r="E101" s="78" t="s">
        <v>157</v>
      </c>
    </row>
    <row r="102" spans="4:5" x14ac:dyDescent="0.25">
      <c r="D102" s="79">
        <f>SUM(D98:D101)</f>
        <v>172300</v>
      </c>
      <c r="E102" s="78" t="s">
        <v>159</v>
      </c>
    </row>
    <row r="103" spans="4:5" x14ac:dyDescent="0.25">
      <c r="D103" s="80">
        <f ca="1">D102-D32</f>
        <v>-40459</v>
      </c>
      <c r="E103" s="78" t="s">
        <v>160</v>
      </c>
    </row>
    <row r="105" spans="4:5" x14ac:dyDescent="0.25">
      <c r="D105" s="59" t="s">
        <v>81</v>
      </c>
    </row>
    <row r="106" spans="4:5" x14ac:dyDescent="0.25">
      <c r="D106" s="77">
        <v>168211</v>
      </c>
      <c r="E106" s="78" t="s">
        <v>155</v>
      </c>
    </row>
    <row r="107" spans="4:5" x14ac:dyDescent="0.25">
      <c r="D107" s="57"/>
      <c r="E107" s="78"/>
    </row>
    <row r="108" spans="4:5" x14ac:dyDescent="0.25">
      <c r="D108" s="78">
        <v>4969</v>
      </c>
      <c r="E108" s="78" t="s">
        <v>156</v>
      </c>
    </row>
    <row r="109" spans="4:5" x14ac:dyDescent="0.25">
      <c r="D109" s="78">
        <v>60</v>
      </c>
      <c r="E109" s="78" t="s">
        <v>157</v>
      </c>
    </row>
    <row r="110" spans="4:5" x14ac:dyDescent="0.25">
      <c r="D110" s="79">
        <f>SUM(D106:D109)</f>
        <v>173240</v>
      </c>
      <c r="E110" s="78" t="s">
        <v>159</v>
      </c>
    </row>
    <row r="111" spans="4:5" x14ac:dyDescent="0.25">
      <c r="D111" s="80">
        <f ca="1">D110-D40</f>
        <v>-52219</v>
      </c>
      <c r="E111" s="78" t="s">
        <v>160</v>
      </c>
    </row>
  </sheetData>
  <conditionalFormatting sqref="G14 G31 G44 G24:G25 C24:C25 C31 C44 C13:C14 G38:G39 C38:C39">
    <cfRule type="expression" dxfId="43" priority="73" stopIfTrue="1">
      <formula>OR(#REF!&gt;0.5,#REF!&lt;-0.5)</formula>
    </cfRule>
  </conditionalFormatting>
  <conditionalFormatting sqref="E30:F30">
    <cfRule type="expression" dxfId="42" priority="52" stopIfTrue="1">
      <formula>OR(#REF!&gt;0.5,#REF!&lt;-0.5)</formula>
    </cfRule>
  </conditionalFormatting>
  <conditionalFormatting sqref="G30 C30">
    <cfRule type="expression" dxfId="41" priority="54" stopIfTrue="1">
      <formula>OR(#REF!&gt;0.5,#REF!&lt;-0.5)</formula>
    </cfRule>
  </conditionalFormatting>
  <conditionalFormatting sqref="D30 C26:C29 C40:C42">
    <cfRule type="expression" dxfId="40" priority="53" stopIfTrue="1">
      <formula>OR(#REF!&gt;0.5,#REF!&lt;-0.5)</formula>
    </cfRule>
  </conditionalFormatting>
  <conditionalFormatting sqref="C36 E36:G36">
    <cfRule type="expression" dxfId="39" priority="32" stopIfTrue="1">
      <formula>OR(#REF!&gt;0.5,#REF!&lt;-0.5)</formula>
    </cfRule>
  </conditionalFormatting>
  <conditionalFormatting sqref="C23">
    <cfRule type="expression" dxfId="38" priority="31" stopIfTrue="1">
      <formula>OR(#REF!&gt;0.5,#REF!&lt;-0.5)</formula>
    </cfRule>
  </conditionalFormatting>
  <conditionalFormatting sqref="C43">
    <cfRule type="expression" dxfId="37" priority="30" stopIfTrue="1">
      <formula>OR(#REF!&gt;0.5,#REF!&lt;-0.5)</formula>
    </cfRule>
  </conditionalFormatting>
  <conditionalFormatting sqref="C48">
    <cfRule type="expression" dxfId="36" priority="29" stopIfTrue="1">
      <formula>OR(#REF!&gt;0.5,#REF!&lt;-0.5)</formula>
    </cfRule>
  </conditionalFormatting>
  <conditionalFormatting sqref="C50">
    <cfRule type="expression" dxfId="35" priority="28" stopIfTrue="1">
      <formula>OR(#REF!&gt;0.5,#REF!&lt;-0.5)</formula>
    </cfRule>
  </conditionalFormatting>
  <conditionalFormatting sqref="C46:C47">
    <cfRule type="expression" dxfId="34" priority="14" stopIfTrue="1">
      <formula>OR(#REF!&gt;0.5,#REF!&lt;-0.5)</formula>
    </cfRule>
  </conditionalFormatting>
  <conditionalFormatting sqref="C6:C12">
    <cfRule type="expression" dxfId="33" priority="22" stopIfTrue="1">
      <formula>OR(#REF!&gt;0.5,#REF!&lt;-0.5)</formula>
    </cfRule>
  </conditionalFormatting>
  <conditionalFormatting sqref="C15 C18:C20">
    <cfRule type="expression" dxfId="32" priority="21" stopIfTrue="1">
      <formula>OR(#REF!&gt;0.5,#REF!&lt;-0.5)</formula>
    </cfRule>
  </conditionalFormatting>
  <conditionalFormatting sqref="C16:C17">
    <cfRule type="expression" dxfId="31" priority="20" stopIfTrue="1">
      <formula>OR(#REF!&gt;0.5,#REF!&lt;-0.5)</formula>
    </cfRule>
  </conditionalFormatting>
  <conditionalFormatting sqref="C32:C35">
    <cfRule type="expression" dxfId="30" priority="16" stopIfTrue="1">
      <formula>OR(#REF!&gt;0.5,#REF!&lt;-0.5)</formula>
    </cfRule>
  </conditionalFormatting>
  <conditionalFormatting sqref="C51:C52">
    <cfRule type="expression" dxfId="29" priority="13" stopIfTrue="1">
      <formula>OR(#REF!&gt;0.5,#REF!&lt;-0.5)</formula>
    </cfRule>
  </conditionalFormatting>
  <conditionalFormatting sqref="C21">
    <cfRule type="expression" dxfId="28" priority="10" stopIfTrue="1">
      <formula>OR(#REF!&gt;0.5,#REF!&lt;-0.5)</formula>
    </cfRule>
  </conditionalFormatting>
  <conditionalFormatting sqref="C22">
    <cfRule type="expression" dxfId="27" priority="9" stopIfTrue="1">
      <formula>OR(#REF!&gt;0.5,#REF!&lt;-0.5)</formula>
    </cfRule>
  </conditionalFormatting>
  <conditionalFormatting sqref="D23:G23">
    <cfRule type="expression" dxfId="26" priority="8" stopIfTrue="1">
      <formula>OR(#REF!&gt;0.5,#REF!&lt;-0.5)</formula>
    </cfRule>
  </conditionalFormatting>
  <conditionalFormatting sqref="C45">
    <cfRule type="expression" dxfId="25" priority="7" stopIfTrue="1">
      <formula>OR(#REF!&gt;0.5,#REF!&lt;-0.5)</formula>
    </cfRule>
  </conditionalFormatting>
  <conditionalFormatting sqref="C37">
    <cfRule type="expression" dxfId="24" priority="6" stopIfTrue="1">
      <formula>OR(#REF!&gt;0.5,#REF!&lt;-0.5)</formula>
    </cfRule>
  </conditionalFormatting>
  <conditionalFormatting sqref="D37:G37">
    <cfRule type="expression" dxfId="23" priority="5" stopIfTrue="1">
      <formula>OR(#REF!&gt;0.5,#REF!&lt;-0.5)</formula>
    </cfRule>
  </conditionalFormatting>
  <conditionalFormatting sqref="C49">
    <cfRule type="expression" dxfId="22" priority="4" stopIfTrue="1">
      <formula>OR(#REF!&gt;0.5,#REF!&lt;-0.5)</formula>
    </cfRule>
  </conditionalFormatting>
  <conditionalFormatting sqref="D49:G49">
    <cfRule type="expression" dxfId="21" priority="3" stopIfTrue="1">
      <formula>OR(#REF!&gt;0.5,#REF!&lt;-0.5)</formula>
    </cfRule>
  </conditionalFormatting>
  <conditionalFormatting sqref="C53:G53">
    <cfRule type="expression" dxfId="20" priority="1" stopIfTrue="1">
      <formula>OR(#REF!&gt;0.5,#REF!&lt;-0.5)</formula>
    </cfRule>
  </conditionalFormatting>
  <pageMargins left="0.7" right="0.7" top="0.75" bottom="0.75" header="0.3" footer="0.3"/>
  <pageSetup paperSize="9" scale="44" orientation="portrait" r:id="rId1"/>
  <rowBreaks count="1" manualBreakCount="1">
    <brk id="49" min="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showGridLines="0" zoomScaleNormal="100" workbookViewId="0">
      <selection activeCell="D7" sqref="D7"/>
    </sheetView>
  </sheetViews>
  <sheetFormatPr defaultRowHeight="15" x14ac:dyDescent="0.25"/>
  <cols>
    <col min="2" max="2" width="43" customWidth="1"/>
    <col min="3" max="7" width="10.85546875" customWidth="1"/>
  </cols>
  <sheetData>
    <row r="1" spans="1:8" x14ac:dyDescent="0.25">
      <c r="B1" s="277" t="s">
        <v>238</v>
      </c>
      <c r="C1" s="277"/>
      <c r="D1" s="277"/>
      <c r="E1" s="277"/>
      <c r="F1" s="277"/>
      <c r="G1" s="277"/>
    </row>
    <row r="2" spans="1:8" s="67" customFormat="1" x14ac:dyDescent="0.25">
      <c r="A2"/>
      <c r="B2" s="68"/>
      <c r="C2" s="69">
        <v>3</v>
      </c>
      <c r="D2" s="69"/>
      <c r="E2" s="69">
        <v>5</v>
      </c>
      <c r="F2" s="69">
        <v>7</v>
      </c>
      <c r="G2" s="69">
        <v>8</v>
      </c>
    </row>
    <row r="3" spans="1:8" ht="56.25" x14ac:dyDescent="0.25">
      <c r="B3" s="38"/>
      <c r="C3" s="39" t="s">
        <v>89</v>
      </c>
      <c r="D3" s="40" t="s">
        <v>244</v>
      </c>
      <c r="E3" s="40" t="s">
        <v>245</v>
      </c>
      <c r="F3" s="39" t="s">
        <v>90</v>
      </c>
      <c r="G3" s="39" t="s">
        <v>114</v>
      </c>
      <c r="H3" s="35"/>
    </row>
    <row r="4" spans="1:8" x14ac:dyDescent="0.25">
      <c r="B4" s="41" t="s">
        <v>176</v>
      </c>
      <c r="C4" s="42"/>
      <c r="D4" s="42"/>
      <c r="E4" s="42"/>
      <c r="F4" s="42"/>
      <c r="G4" s="42"/>
      <c r="H4" s="35"/>
    </row>
    <row r="5" spans="1:8" ht="15" customHeight="1" x14ac:dyDescent="0.25">
      <c r="B5" s="43" t="s">
        <v>91</v>
      </c>
      <c r="C5" s="85">
        <v>-131759</v>
      </c>
      <c r="D5" s="85">
        <v>29386</v>
      </c>
      <c r="E5" s="85">
        <v>0</v>
      </c>
      <c r="F5" s="85">
        <v>522318</v>
      </c>
      <c r="G5" s="84">
        <v>419945</v>
      </c>
      <c r="H5" s="35"/>
    </row>
    <row r="6" spans="1:8" x14ac:dyDescent="0.25">
      <c r="B6" s="43" t="s">
        <v>92</v>
      </c>
      <c r="C6" s="85">
        <v>0</v>
      </c>
      <c r="D6" s="85">
        <v>0</v>
      </c>
      <c r="E6" s="85">
        <v>0</v>
      </c>
      <c r="F6" s="85">
        <v>0</v>
      </c>
      <c r="G6" s="84">
        <v>0</v>
      </c>
      <c r="H6" s="35"/>
    </row>
    <row r="7" spans="1:8" x14ac:dyDescent="0.25">
      <c r="B7" s="260" t="s">
        <v>93</v>
      </c>
      <c r="C7" s="52">
        <v>-131759</v>
      </c>
      <c r="D7" s="52">
        <v>29386</v>
      </c>
      <c r="E7" s="52"/>
      <c r="F7" s="52">
        <v>522318</v>
      </c>
      <c r="G7" s="52">
        <v>419945</v>
      </c>
      <c r="H7" s="35"/>
    </row>
    <row r="8" spans="1:8" x14ac:dyDescent="0.25">
      <c r="B8" s="8" t="s">
        <v>94</v>
      </c>
      <c r="C8" s="70"/>
      <c r="D8" s="70"/>
      <c r="E8" s="70"/>
      <c r="F8" s="70"/>
      <c r="G8" s="71"/>
      <c r="H8" s="35"/>
    </row>
    <row r="9" spans="1:8" ht="15" customHeight="1" x14ac:dyDescent="0.25">
      <c r="B9" s="43" t="s">
        <v>95</v>
      </c>
      <c r="C9" s="4">
        <v>-50988</v>
      </c>
      <c r="D9" s="4">
        <v>0</v>
      </c>
      <c r="E9" s="4">
        <v>0</v>
      </c>
      <c r="F9" s="4">
        <v>0</v>
      </c>
      <c r="G9" s="5">
        <v>-50988</v>
      </c>
      <c r="H9" s="35"/>
    </row>
    <row r="10" spans="1:8" x14ac:dyDescent="0.25">
      <c r="B10" s="44" t="s">
        <v>96</v>
      </c>
      <c r="C10" s="85">
        <v>0</v>
      </c>
      <c r="D10" s="85">
        <v>0</v>
      </c>
      <c r="E10" s="85">
        <v>0</v>
      </c>
      <c r="F10" s="85">
        <v>0</v>
      </c>
      <c r="G10" s="84">
        <v>0</v>
      </c>
      <c r="H10" s="35"/>
    </row>
    <row r="11" spans="1:8" x14ac:dyDescent="0.25">
      <c r="B11" s="260" t="s">
        <v>97</v>
      </c>
      <c r="C11" s="52">
        <v>-50988</v>
      </c>
      <c r="D11" s="52">
        <v>0</v>
      </c>
      <c r="E11" s="52">
        <v>0</v>
      </c>
      <c r="F11" s="52">
        <v>0</v>
      </c>
      <c r="G11" s="52">
        <v>-50988</v>
      </c>
      <c r="H11" s="35"/>
    </row>
    <row r="12" spans="1:8" x14ac:dyDescent="0.25">
      <c r="B12" s="261" t="s">
        <v>98</v>
      </c>
      <c r="C12" s="262">
        <v>0</v>
      </c>
      <c r="D12" s="262">
        <v>0</v>
      </c>
      <c r="E12" s="262">
        <v>0</v>
      </c>
      <c r="F12" s="262">
        <v>0</v>
      </c>
      <c r="G12" s="263">
        <v>0</v>
      </c>
      <c r="H12" s="35"/>
    </row>
    <row r="13" spans="1:8" ht="23.25" x14ac:dyDescent="0.25">
      <c r="A13" s="24"/>
      <c r="B13" s="260" t="s">
        <v>99</v>
      </c>
      <c r="C13" s="52">
        <v>-50988</v>
      </c>
      <c r="D13" s="52">
        <v>0</v>
      </c>
      <c r="E13" s="52">
        <v>0</v>
      </c>
      <c r="F13" s="52">
        <v>0</v>
      </c>
      <c r="G13" s="52">
        <v>-50988</v>
      </c>
      <c r="H13" s="35"/>
    </row>
    <row r="14" spans="1:8" x14ac:dyDescent="0.25">
      <c r="A14" s="24"/>
      <c r="B14" s="8" t="s">
        <v>100</v>
      </c>
      <c r="C14" s="70" t="s">
        <v>132</v>
      </c>
      <c r="D14" s="70" t="s">
        <v>132</v>
      </c>
      <c r="E14" s="70" t="s">
        <v>132</v>
      </c>
      <c r="F14" s="70" t="s">
        <v>132</v>
      </c>
      <c r="G14" s="73" t="s">
        <v>132</v>
      </c>
      <c r="H14" s="35"/>
    </row>
    <row r="15" spans="1:8" x14ac:dyDescent="0.25">
      <c r="A15" s="24"/>
      <c r="B15" s="45" t="s">
        <v>101</v>
      </c>
      <c r="C15" s="70" t="s">
        <v>132</v>
      </c>
      <c r="D15" s="70" t="s">
        <v>132</v>
      </c>
      <c r="E15" s="70" t="s">
        <v>132</v>
      </c>
      <c r="F15" s="70" t="s">
        <v>132</v>
      </c>
      <c r="G15" s="73" t="s">
        <v>132</v>
      </c>
      <c r="H15" s="35"/>
    </row>
    <row r="16" spans="1:8" x14ac:dyDescent="0.25">
      <c r="B16" s="44" t="s">
        <v>102</v>
      </c>
      <c r="C16" s="70" t="s">
        <v>132</v>
      </c>
      <c r="D16" s="70" t="s">
        <v>132</v>
      </c>
      <c r="E16" s="70" t="s">
        <v>132</v>
      </c>
      <c r="F16" s="70" t="s">
        <v>132</v>
      </c>
      <c r="G16" s="73" t="s">
        <v>132</v>
      </c>
      <c r="H16" s="35"/>
    </row>
    <row r="17" spans="1:8" x14ac:dyDescent="0.25">
      <c r="B17" s="46" t="s">
        <v>103</v>
      </c>
      <c r="C17" s="85">
        <v>0</v>
      </c>
      <c r="D17" s="85">
        <v>0</v>
      </c>
      <c r="E17" s="85">
        <v>0</v>
      </c>
      <c r="F17" s="85">
        <v>0</v>
      </c>
      <c r="G17" s="84">
        <v>0</v>
      </c>
      <c r="H17" s="35"/>
    </row>
    <row r="18" spans="1:8" x14ac:dyDescent="0.25">
      <c r="B18" s="46" t="s">
        <v>9</v>
      </c>
      <c r="C18" s="85">
        <v>0</v>
      </c>
      <c r="D18" s="85">
        <v>0</v>
      </c>
      <c r="E18" s="85">
        <v>0</v>
      </c>
      <c r="F18" s="85">
        <v>0</v>
      </c>
      <c r="G18" s="84">
        <v>0</v>
      </c>
      <c r="H18" s="35"/>
    </row>
    <row r="19" spans="1:8" x14ac:dyDescent="0.25">
      <c r="B19" s="45" t="s">
        <v>104</v>
      </c>
      <c r="C19" s="85" t="s">
        <v>132</v>
      </c>
      <c r="D19" s="85" t="s">
        <v>132</v>
      </c>
      <c r="E19" s="85" t="s">
        <v>132</v>
      </c>
      <c r="F19" s="85" t="s">
        <v>132</v>
      </c>
      <c r="G19" s="84" t="s">
        <v>132</v>
      </c>
      <c r="H19" s="35"/>
    </row>
    <row r="20" spans="1:8" s="72" customFormat="1" x14ac:dyDescent="0.25">
      <c r="A20"/>
      <c r="B20" s="44" t="s">
        <v>105</v>
      </c>
      <c r="C20" s="85">
        <v>0</v>
      </c>
      <c r="D20" s="85">
        <v>0</v>
      </c>
      <c r="E20" s="85">
        <v>0</v>
      </c>
      <c r="F20" s="85">
        <v>195459</v>
      </c>
      <c r="G20" s="84">
        <v>195459</v>
      </c>
      <c r="H20" s="35"/>
    </row>
    <row r="21" spans="1:8" s="72" customFormat="1" x14ac:dyDescent="0.25">
      <c r="A21"/>
      <c r="B21" s="44" t="s">
        <v>183</v>
      </c>
      <c r="C21" s="85">
        <v>0</v>
      </c>
      <c r="D21" s="85">
        <v>0</v>
      </c>
      <c r="E21" s="85">
        <v>0</v>
      </c>
      <c r="F21" s="85">
        <v>30000</v>
      </c>
      <c r="G21" s="84">
        <v>30000</v>
      </c>
      <c r="H21" s="35"/>
    </row>
    <row r="22" spans="1:8" x14ac:dyDescent="0.25">
      <c r="B22" s="44" t="s">
        <v>9</v>
      </c>
      <c r="C22" s="85">
        <v>0</v>
      </c>
      <c r="D22" s="85">
        <v>0</v>
      </c>
      <c r="E22" s="85">
        <v>0</v>
      </c>
      <c r="F22" s="85">
        <v>0</v>
      </c>
      <c r="G22" s="84">
        <v>0</v>
      </c>
      <c r="H22" s="35"/>
    </row>
    <row r="23" spans="1:8" x14ac:dyDescent="0.25">
      <c r="B23" s="260" t="s">
        <v>106</v>
      </c>
      <c r="C23" s="52">
        <v>0</v>
      </c>
      <c r="D23" s="52">
        <v>0</v>
      </c>
      <c r="E23" s="52">
        <v>0</v>
      </c>
      <c r="F23" s="52">
        <v>225459</v>
      </c>
      <c r="G23" s="52">
        <v>225459</v>
      </c>
      <c r="H23" s="35"/>
    </row>
    <row r="24" spans="1:8" x14ac:dyDescent="0.25">
      <c r="B24" s="43" t="s">
        <v>107</v>
      </c>
      <c r="C24" s="84">
        <v>0</v>
      </c>
      <c r="D24" s="84">
        <v>0</v>
      </c>
      <c r="E24" s="84">
        <v>0</v>
      </c>
      <c r="F24" s="84">
        <v>0</v>
      </c>
      <c r="G24" s="84">
        <v>0</v>
      </c>
      <c r="H24" s="35"/>
    </row>
    <row r="25" spans="1:8" x14ac:dyDescent="0.25">
      <c r="B25" s="47" t="s">
        <v>189</v>
      </c>
      <c r="C25" s="37">
        <v>-182747</v>
      </c>
      <c r="D25" s="37">
        <v>29386</v>
      </c>
      <c r="E25" s="37">
        <v>0</v>
      </c>
      <c r="F25" s="37">
        <v>747777</v>
      </c>
      <c r="G25" s="37">
        <v>594416</v>
      </c>
      <c r="H25" s="35"/>
    </row>
    <row r="26" spans="1:8" x14ac:dyDescent="0.25">
      <c r="B26" s="35"/>
      <c r="C26" s="35"/>
      <c r="D26" s="35"/>
      <c r="E26" s="35"/>
      <c r="F26" s="35"/>
      <c r="G26" s="35"/>
      <c r="H26" s="35"/>
    </row>
    <row r="27" spans="1:8" ht="23.25" x14ac:dyDescent="0.25">
      <c r="B27" s="47" t="s">
        <v>263</v>
      </c>
      <c r="C27" s="37">
        <v>-182747</v>
      </c>
      <c r="D27" s="37">
        <v>29386</v>
      </c>
      <c r="E27" s="37">
        <v>0</v>
      </c>
      <c r="F27" s="37">
        <v>747777</v>
      </c>
      <c r="G27" s="37">
        <v>594416</v>
      </c>
      <c r="H27" s="35"/>
    </row>
    <row r="28" spans="1:8" x14ac:dyDescent="0.25">
      <c r="B28" s="35"/>
      <c r="C28" s="35"/>
      <c r="D28" s="35"/>
      <c r="E28" s="35"/>
      <c r="F28" s="35"/>
      <c r="G28" s="35"/>
      <c r="H28" s="35"/>
    </row>
    <row r="29" spans="1:8" x14ac:dyDescent="0.25">
      <c r="B29" s="35"/>
      <c r="C29" s="35"/>
      <c r="D29" s="35"/>
      <c r="E29" s="35"/>
      <c r="F29" s="35"/>
      <c r="G29" s="35"/>
      <c r="H29" s="35"/>
    </row>
  </sheetData>
  <conditionalFormatting sqref="C13:G13">
    <cfRule type="expression" dxfId="19" priority="14" stopIfTrue="1">
      <formula>OR(#REF!&gt;0.5,#REF!&lt;-0.5)</formula>
    </cfRule>
  </conditionalFormatting>
  <conditionalFormatting sqref="C11:G11">
    <cfRule type="expression" dxfId="18" priority="13" stopIfTrue="1">
      <formula>OR(#REF!&gt;0.5,#REF!&lt;-0.5)</formula>
    </cfRule>
  </conditionalFormatting>
  <conditionalFormatting sqref="C7:G7">
    <cfRule type="expression" dxfId="17" priority="12" stopIfTrue="1">
      <formula>OR(#REF!&gt;0.5,#REF!&lt;-0.5)</formula>
    </cfRule>
  </conditionalFormatting>
  <conditionalFormatting sqref="C25:G25">
    <cfRule type="expression" dxfId="16" priority="11" stopIfTrue="1">
      <formula>OR(#REF!&gt;0.5,#REF!&lt;-0.5)</formula>
    </cfRule>
  </conditionalFormatting>
  <conditionalFormatting sqref="C23:G23">
    <cfRule type="expression" dxfId="15" priority="10" stopIfTrue="1">
      <formula>OR(#REF!&gt;0.5,#REF!&lt;-0.5)</formula>
    </cfRule>
  </conditionalFormatting>
  <conditionalFormatting sqref="C17:G22">
    <cfRule type="expression" dxfId="14" priority="9" stopIfTrue="1">
      <formula>OR(#REF!&gt;0.5,#REF!&lt;-0.5)</formula>
    </cfRule>
  </conditionalFormatting>
  <conditionalFormatting sqref="C17:G17 C17:C22">
    <cfRule type="expression" dxfId="13" priority="8" stopIfTrue="1">
      <formula>OR(#REF!&gt;0.5,#REF!&lt;-0.5)</formula>
    </cfRule>
  </conditionalFormatting>
  <conditionalFormatting sqref="C24:G24">
    <cfRule type="expression" dxfId="12" priority="7" stopIfTrue="1">
      <formula>OR(#REF!&gt;0.5,#REF!&lt;-0.5)</formula>
    </cfRule>
  </conditionalFormatting>
  <conditionalFormatting sqref="C24:G24">
    <cfRule type="expression" dxfId="11" priority="6" stopIfTrue="1">
      <formula>OR(#REF!&gt;0.5,#REF!&lt;-0.5)</formula>
    </cfRule>
  </conditionalFormatting>
  <conditionalFormatting sqref="C9:G10">
    <cfRule type="expression" dxfId="10" priority="5" stopIfTrue="1">
      <formula>OR(#REF!&gt;0.5,#REF!&lt;-0.5)</formula>
    </cfRule>
  </conditionalFormatting>
  <conditionalFormatting sqref="C9:G10">
    <cfRule type="expression" dxfId="9" priority="4" stopIfTrue="1">
      <formula>OR(#REF!&gt;0.5,#REF!&lt;-0.5)</formula>
    </cfRule>
  </conditionalFormatting>
  <conditionalFormatting sqref="C5:G6">
    <cfRule type="expression" dxfId="8" priority="3" stopIfTrue="1">
      <formula>OR(#REF!&gt;0.5,#REF!&lt;-0.5)</formula>
    </cfRule>
  </conditionalFormatting>
  <conditionalFormatting sqref="C5:G6">
    <cfRule type="expression" dxfId="7" priority="2" stopIfTrue="1">
      <formula>OR(#REF!&gt;0.5,#REF!&lt;-0.5)</formula>
    </cfRule>
  </conditionalFormatting>
  <conditionalFormatting sqref="C27:G27">
    <cfRule type="expression" dxfId="6" priority="1" stopIfTrue="1">
      <formula>OR(#REF!&gt;0.5,#REF!&lt;-0.5)</formula>
    </cfRule>
  </conditionalFormatting>
  <pageMargins left="0.7" right="0.7" top="0.75" bottom="0.75" header="0.3" footer="0.3"/>
  <pageSetup paperSize="9" scale="82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showGridLines="0" zoomScaleNormal="100" workbookViewId="0"/>
  </sheetViews>
  <sheetFormatPr defaultRowHeight="15" x14ac:dyDescent="0.25"/>
  <cols>
    <col min="2" max="2" width="57.85546875" customWidth="1"/>
    <col min="3" max="7" width="9.7109375" customWidth="1"/>
    <col min="10" max="10" width="23.140625" bestFit="1" customWidth="1"/>
    <col min="12" max="12" width="11.5703125" bestFit="1" customWidth="1"/>
  </cols>
  <sheetData>
    <row r="1" spans="1:8" x14ac:dyDescent="0.25">
      <c r="B1" s="278" t="s">
        <v>239</v>
      </c>
      <c r="C1" s="107"/>
      <c r="D1" s="107"/>
      <c r="E1" s="107"/>
      <c r="F1" s="107"/>
      <c r="G1" s="107"/>
    </row>
    <row r="2" spans="1:8" x14ac:dyDescent="0.25">
      <c r="B2" s="108"/>
      <c r="C2" s="179"/>
      <c r="D2" s="179"/>
      <c r="E2" s="179"/>
      <c r="F2" s="179"/>
      <c r="G2" s="179"/>
    </row>
    <row r="3" spans="1:8" ht="50.45" customHeight="1" x14ac:dyDescent="0.25">
      <c r="B3" s="180"/>
      <c r="C3" s="181" t="s">
        <v>251</v>
      </c>
      <c r="D3" s="182" t="s">
        <v>217</v>
      </c>
      <c r="E3" s="182" t="s">
        <v>246</v>
      </c>
      <c r="F3" s="181" t="s">
        <v>252</v>
      </c>
      <c r="G3" s="181" t="s">
        <v>253</v>
      </c>
    </row>
    <row r="4" spans="1:8" x14ac:dyDescent="0.25">
      <c r="B4" s="109" t="s">
        <v>190</v>
      </c>
      <c r="C4" s="110"/>
      <c r="D4" s="110"/>
      <c r="E4" s="110"/>
      <c r="F4" s="110"/>
      <c r="G4" s="111"/>
      <c r="H4" s="15"/>
    </row>
    <row r="5" spans="1:8" x14ac:dyDescent="0.25">
      <c r="B5" s="112" t="s">
        <v>218</v>
      </c>
      <c r="C5" s="111">
        <v>20729</v>
      </c>
      <c r="D5" s="111">
        <v>398666</v>
      </c>
      <c r="E5" s="111">
        <v>50565</v>
      </c>
      <c r="F5" s="111">
        <v>244</v>
      </c>
      <c r="G5" s="111">
        <v>470204</v>
      </c>
    </row>
    <row r="6" spans="1:8" x14ac:dyDescent="0.25">
      <c r="B6" s="124" t="s">
        <v>219</v>
      </c>
      <c r="C6" s="111">
        <v>444116</v>
      </c>
      <c r="D6" s="111">
        <v>0</v>
      </c>
      <c r="E6" s="111">
        <v>0</v>
      </c>
      <c r="F6" s="111">
        <v>0</v>
      </c>
      <c r="G6" s="111">
        <v>444116</v>
      </c>
    </row>
    <row r="7" spans="1:8" x14ac:dyDescent="0.25">
      <c r="B7" s="124" t="s">
        <v>220</v>
      </c>
      <c r="C7" s="111">
        <v>8140</v>
      </c>
      <c r="D7" s="111">
        <v>56698</v>
      </c>
      <c r="E7" s="111">
        <v>24559</v>
      </c>
      <c r="F7" s="111">
        <v>0</v>
      </c>
      <c r="G7" s="111">
        <v>89397</v>
      </c>
    </row>
    <row r="8" spans="1:8" x14ac:dyDescent="0.25">
      <c r="B8" s="112" t="s">
        <v>221</v>
      </c>
      <c r="C8" s="111">
        <v>41727</v>
      </c>
      <c r="D8" s="111">
        <v>0</v>
      </c>
      <c r="E8" s="111">
        <v>0</v>
      </c>
      <c r="F8" s="111">
        <v>0</v>
      </c>
      <c r="G8" s="111">
        <v>41727</v>
      </c>
    </row>
    <row r="9" spans="1:8" s="34" customFormat="1" x14ac:dyDescent="0.25">
      <c r="A9"/>
      <c r="B9" s="191" t="s">
        <v>109</v>
      </c>
      <c r="C9" s="192">
        <v>414978</v>
      </c>
      <c r="D9" s="192">
        <v>341968</v>
      </c>
      <c r="E9" s="192">
        <v>26006</v>
      </c>
      <c r="F9" s="192">
        <v>244</v>
      </c>
      <c r="G9" s="192">
        <v>783196</v>
      </c>
    </row>
    <row r="10" spans="1:8" s="34" customFormat="1" x14ac:dyDescent="0.25">
      <c r="A10"/>
      <c r="B10" s="115" t="s">
        <v>133</v>
      </c>
      <c r="C10" s="113"/>
      <c r="D10" s="113"/>
      <c r="E10" s="113"/>
      <c r="F10" s="113"/>
      <c r="G10" s="114"/>
    </row>
    <row r="11" spans="1:8" x14ac:dyDescent="0.25">
      <c r="B11" s="116" t="s">
        <v>268</v>
      </c>
      <c r="C11" s="113"/>
      <c r="D11" s="113"/>
      <c r="E11" s="113"/>
      <c r="F11" s="113"/>
      <c r="G11" s="114"/>
    </row>
    <row r="12" spans="1:8" x14ac:dyDescent="0.25">
      <c r="A12" s="24"/>
      <c r="B12" s="112" t="s">
        <v>228</v>
      </c>
      <c r="C12" s="111">
        <v>0</v>
      </c>
      <c r="D12" s="111">
        <v>213458</v>
      </c>
      <c r="E12" s="111">
        <v>12000</v>
      </c>
      <c r="F12" s="111">
        <v>0</v>
      </c>
      <c r="G12" s="111">
        <v>225458</v>
      </c>
    </row>
    <row r="13" spans="1:8" x14ac:dyDescent="0.25">
      <c r="A13" s="24"/>
      <c r="B13" s="112" t="s">
        <v>261</v>
      </c>
      <c r="C13" s="111">
        <v>0</v>
      </c>
      <c r="D13" s="111">
        <v>0</v>
      </c>
      <c r="E13" s="111">
        <v>0</v>
      </c>
      <c r="F13" s="111">
        <v>0</v>
      </c>
      <c r="G13" s="111">
        <v>0</v>
      </c>
    </row>
    <row r="14" spans="1:8" x14ac:dyDescent="0.25">
      <c r="A14" s="24"/>
      <c r="B14" s="112" t="s">
        <v>260</v>
      </c>
      <c r="C14" s="111">
        <v>0</v>
      </c>
      <c r="D14" s="111">
        <v>0</v>
      </c>
      <c r="E14" s="111">
        <v>0</v>
      </c>
      <c r="F14" s="111">
        <v>0</v>
      </c>
      <c r="G14" s="111">
        <v>0</v>
      </c>
    </row>
    <row r="15" spans="1:8" x14ac:dyDescent="0.25">
      <c r="B15" s="112" t="s">
        <v>259</v>
      </c>
      <c r="C15" s="111">
        <v>0</v>
      </c>
      <c r="D15" s="111">
        <v>0</v>
      </c>
      <c r="E15" s="111">
        <v>0</v>
      </c>
      <c r="F15" s="111">
        <v>0</v>
      </c>
      <c r="G15" s="111">
        <v>0</v>
      </c>
    </row>
    <row r="16" spans="1:8" x14ac:dyDescent="0.25">
      <c r="B16" s="112" t="s">
        <v>110</v>
      </c>
      <c r="C16" s="111">
        <v>0</v>
      </c>
      <c r="D16" s="111">
        <v>0</v>
      </c>
      <c r="E16" s="111">
        <v>0</v>
      </c>
      <c r="F16" s="111">
        <v>0</v>
      </c>
      <c r="G16" s="111">
        <v>0</v>
      </c>
    </row>
    <row r="17" spans="1:10" x14ac:dyDescent="0.25">
      <c r="B17" s="112" t="s">
        <v>222</v>
      </c>
      <c r="C17" s="111">
        <v>0</v>
      </c>
      <c r="D17" s="111">
        <v>0</v>
      </c>
      <c r="E17" s="111">
        <v>0</v>
      </c>
      <c r="F17" s="111">
        <v>0</v>
      </c>
      <c r="G17" s="111">
        <v>0</v>
      </c>
    </row>
    <row r="18" spans="1:10" x14ac:dyDescent="0.25">
      <c r="B18" s="112" t="s">
        <v>223</v>
      </c>
      <c r="C18" s="111">
        <v>0</v>
      </c>
      <c r="D18" s="111">
        <v>0</v>
      </c>
      <c r="E18" s="111">
        <v>0</v>
      </c>
      <c r="F18" s="111">
        <v>0</v>
      </c>
      <c r="G18" s="111">
        <v>0</v>
      </c>
    </row>
    <row r="19" spans="1:10" x14ac:dyDescent="0.25">
      <c r="B19" s="112" t="s">
        <v>224</v>
      </c>
      <c r="C19" s="111">
        <v>0</v>
      </c>
      <c r="D19" s="111">
        <v>0</v>
      </c>
      <c r="E19" s="111">
        <v>0</v>
      </c>
      <c r="F19" s="111">
        <v>0</v>
      </c>
      <c r="G19" s="111">
        <v>0</v>
      </c>
    </row>
    <row r="20" spans="1:10" x14ac:dyDescent="0.25">
      <c r="B20" s="112" t="s">
        <v>258</v>
      </c>
      <c r="C20" s="111">
        <v>0</v>
      </c>
      <c r="D20" s="111">
        <v>0</v>
      </c>
      <c r="E20" s="111">
        <v>0</v>
      </c>
      <c r="F20" s="111">
        <v>0</v>
      </c>
      <c r="G20" s="111">
        <v>0</v>
      </c>
    </row>
    <row r="21" spans="1:10" s="34" customFormat="1" x14ac:dyDescent="0.25">
      <c r="A21"/>
      <c r="B21" s="193" t="s">
        <v>111</v>
      </c>
      <c r="C21" s="194">
        <v>0</v>
      </c>
      <c r="D21" s="194">
        <v>213458</v>
      </c>
      <c r="E21" s="194">
        <v>12000</v>
      </c>
      <c r="F21" s="194">
        <v>0</v>
      </c>
      <c r="G21" s="194">
        <v>225458</v>
      </c>
    </row>
    <row r="22" spans="1:10" x14ac:dyDescent="0.25">
      <c r="B22" s="116" t="s">
        <v>112</v>
      </c>
      <c r="C22" s="117"/>
      <c r="D22" s="117"/>
      <c r="E22" s="117"/>
      <c r="F22" s="117"/>
      <c r="G22" s="117"/>
      <c r="J22" s="100"/>
    </row>
    <row r="23" spans="1:10" s="34" customFormat="1" x14ac:dyDescent="0.25">
      <c r="A23"/>
      <c r="B23" s="112" t="s">
        <v>256</v>
      </c>
      <c r="C23" s="195">
        <v>0</v>
      </c>
      <c r="D23" s="195">
        <v>0</v>
      </c>
      <c r="E23" s="195">
        <v>0</v>
      </c>
      <c r="F23" s="195">
        <v>0</v>
      </c>
      <c r="G23" s="195">
        <v>0</v>
      </c>
    </row>
    <row r="24" spans="1:10" x14ac:dyDescent="0.25">
      <c r="B24" s="112" t="s">
        <v>255</v>
      </c>
      <c r="C24" s="195">
        <v>0</v>
      </c>
      <c r="D24" s="195">
        <v>0</v>
      </c>
      <c r="E24" s="195">
        <v>0</v>
      </c>
      <c r="F24" s="195">
        <v>0</v>
      </c>
      <c r="G24" s="195">
        <v>0</v>
      </c>
    </row>
    <row r="25" spans="1:10" x14ac:dyDescent="0.25">
      <c r="B25" s="112" t="s">
        <v>225</v>
      </c>
      <c r="C25" s="195">
        <v>0</v>
      </c>
      <c r="D25" s="195">
        <v>79650</v>
      </c>
      <c r="E25" s="195">
        <v>5350</v>
      </c>
      <c r="F25" s="195">
        <v>0</v>
      </c>
      <c r="G25" s="85">
        <v>85000</v>
      </c>
    </row>
    <row r="26" spans="1:10" x14ac:dyDescent="0.25">
      <c r="B26" s="112" t="s">
        <v>257</v>
      </c>
      <c r="C26" s="195">
        <v>0</v>
      </c>
      <c r="D26" s="195">
        <v>0</v>
      </c>
      <c r="E26" s="195">
        <v>0</v>
      </c>
      <c r="F26" s="195">
        <v>0</v>
      </c>
      <c r="G26" s="195">
        <v>0</v>
      </c>
    </row>
    <row r="27" spans="1:10" x14ac:dyDescent="0.25">
      <c r="B27" s="112" t="s">
        <v>229</v>
      </c>
      <c r="C27" s="195">
        <v>0</v>
      </c>
      <c r="D27" s="195">
        <v>0</v>
      </c>
      <c r="E27" s="195">
        <v>0</v>
      </c>
      <c r="F27" s="195">
        <v>0</v>
      </c>
      <c r="G27" s="195">
        <v>0</v>
      </c>
    </row>
    <row r="28" spans="1:10" x14ac:dyDescent="0.25">
      <c r="B28" s="112" t="s">
        <v>269</v>
      </c>
      <c r="C28" s="195">
        <v>0</v>
      </c>
      <c r="D28" s="195">
        <v>0</v>
      </c>
      <c r="E28" s="195">
        <v>0</v>
      </c>
      <c r="F28" s="195">
        <v>0</v>
      </c>
      <c r="G28" s="195">
        <v>0</v>
      </c>
    </row>
    <row r="29" spans="1:10" ht="14.25" customHeight="1" x14ac:dyDescent="0.25">
      <c r="B29" s="112" t="s">
        <v>270</v>
      </c>
      <c r="C29" s="195">
        <v>0</v>
      </c>
      <c r="D29" s="195">
        <v>0</v>
      </c>
      <c r="E29" s="195">
        <v>0</v>
      </c>
      <c r="F29" s="195">
        <v>0</v>
      </c>
      <c r="G29" s="195">
        <v>0</v>
      </c>
    </row>
    <row r="30" spans="1:10" x14ac:dyDescent="0.25">
      <c r="B30" s="112" t="s">
        <v>9</v>
      </c>
      <c r="C30" s="195">
        <v>0</v>
      </c>
      <c r="D30" s="195">
        <v>0</v>
      </c>
      <c r="E30" s="195">
        <v>0</v>
      </c>
      <c r="F30" s="195">
        <v>0</v>
      </c>
      <c r="G30" s="195">
        <v>0</v>
      </c>
    </row>
    <row r="31" spans="1:10" x14ac:dyDescent="0.25">
      <c r="B31" s="112" t="s">
        <v>226</v>
      </c>
      <c r="C31" s="195">
        <v>0</v>
      </c>
      <c r="D31" s="195">
        <v>0</v>
      </c>
      <c r="E31" s="195">
        <v>0</v>
      </c>
      <c r="F31" s="195">
        <v>0</v>
      </c>
      <c r="G31" s="195">
        <v>0</v>
      </c>
    </row>
    <row r="32" spans="1:10" x14ac:dyDescent="0.25">
      <c r="B32" s="193" t="s">
        <v>113</v>
      </c>
      <c r="C32" s="194">
        <v>0</v>
      </c>
      <c r="D32" s="194">
        <v>79650</v>
      </c>
      <c r="E32" s="194">
        <v>5350</v>
      </c>
      <c r="F32" s="194">
        <v>0</v>
      </c>
      <c r="G32" s="52">
        <v>85000</v>
      </c>
    </row>
    <row r="33" spans="2:7" x14ac:dyDescent="0.25">
      <c r="B33" s="109" t="s">
        <v>191</v>
      </c>
      <c r="C33" s="118"/>
      <c r="D33" s="118"/>
      <c r="E33" s="118"/>
      <c r="F33" s="118"/>
      <c r="G33" s="118"/>
    </row>
    <row r="34" spans="2:7" x14ac:dyDescent="0.25">
      <c r="B34" s="112" t="s">
        <v>108</v>
      </c>
      <c r="C34" s="264">
        <v>20729</v>
      </c>
      <c r="D34" s="196">
        <v>612124</v>
      </c>
      <c r="E34" s="196">
        <v>62565</v>
      </c>
      <c r="F34" s="196">
        <v>244</v>
      </c>
      <c r="G34" s="196">
        <v>695662</v>
      </c>
    </row>
    <row r="35" spans="2:7" x14ac:dyDescent="0.25">
      <c r="B35" s="112" t="s">
        <v>219</v>
      </c>
      <c r="C35" s="196">
        <v>444116</v>
      </c>
      <c r="D35" s="196">
        <v>0</v>
      </c>
      <c r="E35" s="196">
        <v>0</v>
      </c>
      <c r="F35" s="196">
        <v>0</v>
      </c>
      <c r="G35" s="196">
        <v>444116</v>
      </c>
    </row>
    <row r="36" spans="2:7" x14ac:dyDescent="0.25">
      <c r="B36" s="112" t="s">
        <v>262</v>
      </c>
      <c r="C36" s="196">
        <v>8140</v>
      </c>
      <c r="D36" s="196">
        <v>136348</v>
      </c>
      <c r="E36" s="196">
        <v>29908</v>
      </c>
      <c r="F36" s="196">
        <v>0</v>
      </c>
      <c r="G36" s="196">
        <v>174396</v>
      </c>
    </row>
    <row r="37" spans="2:7" x14ac:dyDescent="0.25">
      <c r="B37" s="112" t="s">
        <v>227</v>
      </c>
      <c r="C37" s="196">
        <v>41727</v>
      </c>
      <c r="D37" s="196">
        <v>0</v>
      </c>
      <c r="E37" s="196">
        <v>0</v>
      </c>
      <c r="F37" s="196">
        <v>0</v>
      </c>
      <c r="G37" s="196">
        <v>41727</v>
      </c>
    </row>
    <row r="38" spans="2:7" x14ac:dyDescent="0.25">
      <c r="B38" s="191" t="s">
        <v>131</v>
      </c>
      <c r="C38" s="192">
        <v>414978</v>
      </c>
      <c r="D38" s="192">
        <v>475776</v>
      </c>
      <c r="E38" s="192">
        <v>32657</v>
      </c>
      <c r="F38" s="192">
        <v>244</v>
      </c>
      <c r="G38" s="192">
        <v>923655</v>
      </c>
    </row>
    <row r="39" spans="2:7" x14ac:dyDescent="0.25">
      <c r="G39" s="99"/>
    </row>
  </sheetData>
  <conditionalFormatting sqref="G26">
    <cfRule type="expression" dxfId="5" priority="6" stopIfTrue="1">
      <formula>OR(#REF!&gt;0.5,#REF!&lt;-0.5)</formula>
    </cfRule>
  </conditionalFormatting>
  <conditionalFormatting sqref="D8:G8">
    <cfRule type="expression" dxfId="4" priority="5" stopIfTrue="1">
      <formula>OR(#REF!&gt;0.5,#REF!&lt;-0.5)</formula>
    </cfRule>
  </conditionalFormatting>
  <conditionalFormatting sqref="G25">
    <cfRule type="expression" dxfId="3" priority="4" stopIfTrue="1">
      <formula>OR(#REF!&gt;0.5,#REF!&lt;-0.5)</formula>
    </cfRule>
  </conditionalFormatting>
  <conditionalFormatting sqref="G25">
    <cfRule type="expression" dxfId="2" priority="3" stopIfTrue="1">
      <formula>OR(#REF!&gt;0.5,#REF!&lt;-0.5)</formula>
    </cfRule>
  </conditionalFormatting>
  <conditionalFormatting sqref="G32">
    <cfRule type="expression" dxfId="1" priority="2" stopIfTrue="1">
      <formula>OR(#REF!&gt;0.5,#REF!&lt;-0.5)</formula>
    </cfRule>
  </conditionalFormatting>
  <conditionalFormatting sqref="G32">
    <cfRule type="expression" dxfId="0" priority="1" stopIfTrue="1">
      <formula>OR(#REF!&gt;0.5,#REF!&lt;-0.5)</formula>
    </cfRule>
  </conditionalFormatting>
  <pageMargins left="0.25" right="0.25" top="0.75" bottom="0.75" header="0.3" footer="0.3"/>
  <pageSetup paperSize="9" scale="8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showGridLines="0" zoomScaleNormal="100" workbookViewId="0">
      <selection activeCell="D29" sqref="D29"/>
    </sheetView>
  </sheetViews>
  <sheetFormatPr defaultRowHeight="15" x14ac:dyDescent="0.25"/>
  <cols>
    <col min="2" max="2" width="37" customWidth="1"/>
    <col min="3" max="7" width="11.140625" customWidth="1"/>
  </cols>
  <sheetData>
    <row r="1" spans="1:11" x14ac:dyDescent="0.25">
      <c r="B1" s="279" t="s">
        <v>240</v>
      </c>
      <c r="C1" s="104"/>
      <c r="D1" s="105"/>
      <c r="E1" s="104"/>
      <c r="F1" s="104"/>
      <c r="G1" s="104"/>
    </row>
    <row r="2" spans="1:11" x14ac:dyDescent="0.25">
      <c r="B2" s="106"/>
      <c r="C2" s="104"/>
      <c r="D2" s="105"/>
      <c r="E2" s="104"/>
      <c r="F2" s="104"/>
      <c r="G2" s="104"/>
    </row>
    <row r="3" spans="1:11" ht="45" x14ac:dyDescent="0.25">
      <c r="B3" s="197"/>
      <c r="C3" s="198" t="s">
        <v>194</v>
      </c>
      <c r="D3" s="199" t="s">
        <v>195</v>
      </c>
      <c r="E3" s="198" t="s">
        <v>196</v>
      </c>
      <c r="F3" s="198" t="s">
        <v>197</v>
      </c>
      <c r="G3" s="198" t="s">
        <v>198</v>
      </c>
    </row>
    <row r="4" spans="1:11" x14ac:dyDescent="0.25">
      <c r="B4" s="127" t="s">
        <v>137</v>
      </c>
      <c r="C4" s="118"/>
      <c r="D4" s="200"/>
      <c r="E4" s="118"/>
      <c r="F4" s="118"/>
      <c r="G4" s="118"/>
    </row>
    <row r="5" spans="1:11" x14ac:dyDescent="0.25">
      <c r="B5" s="128" t="s">
        <v>199</v>
      </c>
      <c r="C5" s="129" t="s">
        <v>136</v>
      </c>
      <c r="D5" s="201">
        <v>30000</v>
      </c>
      <c r="E5" s="130">
        <v>45000</v>
      </c>
      <c r="F5" s="130">
        <v>30000</v>
      </c>
      <c r="G5" s="130">
        <v>30000</v>
      </c>
    </row>
    <row r="6" spans="1:11" x14ac:dyDescent="0.25">
      <c r="B6" s="128" t="s">
        <v>200</v>
      </c>
      <c r="C6" s="131">
        <v>176836</v>
      </c>
      <c r="D6" s="201">
        <v>195459</v>
      </c>
      <c r="E6" s="130">
        <v>127838.114</v>
      </c>
      <c r="F6" s="130">
        <v>94235.38</v>
      </c>
      <c r="G6" s="130">
        <v>62861.990000000005</v>
      </c>
    </row>
    <row r="7" spans="1:11" x14ac:dyDescent="0.25">
      <c r="B7" s="247" t="s">
        <v>201</v>
      </c>
      <c r="C7" s="246">
        <v>0</v>
      </c>
      <c r="D7" s="251">
        <v>0</v>
      </c>
      <c r="E7" s="246">
        <v>0</v>
      </c>
      <c r="F7" s="246">
        <v>0</v>
      </c>
      <c r="G7" s="246">
        <v>0</v>
      </c>
    </row>
    <row r="8" spans="1:11" x14ac:dyDescent="0.25">
      <c r="B8" s="236" t="s">
        <v>138</v>
      </c>
      <c r="C8" s="235">
        <v>176836</v>
      </c>
      <c r="D8" s="235">
        <v>225459</v>
      </c>
      <c r="E8" s="235">
        <v>172838.114</v>
      </c>
      <c r="F8" s="235">
        <v>124235.38</v>
      </c>
      <c r="G8" s="235">
        <v>92861.99</v>
      </c>
    </row>
    <row r="9" spans="1:11" x14ac:dyDescent="0.25">
      <c r="B9" s="132" t="s">
        <v>202</v>
      </c>
      <c r="C9" s="118"/>
      <c r="D9" s="200"/>
      <c r="E9" s="133"/>
      <c r="F9" s="133"/>
      <c r="G9" s="133"/>
    </row>
    <row r="10" spans="1:11" x14ac:dyDescent="0.25">
      <c r="B10" s="134" t="s">
        <v>203</v>
      </c>
      <c r="C10" s="131">
        <v>176836</v>
      </c>
      <c r="D10" s="201">
        <v>225459</v>
      </c>
      <c r="E10" s="135">
        <v>172838.114</v>
      </c>
      <c r="F10" s="135">
        <v>124235.38</v>
      </c>
      <c r="G10" s="135">
        <v>92861.99</v>
      </c>
    </row>
    <row r="11" spans="1:11" x14ac:dyDescent="0.25">
      <c r="B11" s="134" t="s">
        <v>204</v>
      </c>
      <c r="C11" s="111">
        <v>0</v>
      </c>
      <c r="D11" s="31">
        <v>0</v>
      </c>
      <c r="E11" s="111">
        <v>0</v>
      </c>
      <c r="F11" s="111">
        <v>0</v>
      </c>
      <c r="G11" s="111">
        <v>0</v>
      </c>
    </row>
    <row r="12" spans="1:11" x14ac:dyDescent="0.25">
      <c r="A12" s="24"/>
      <c r="B12" s="248" t="s">
        <v>205</v>
      </c>
      <c r="C12" s="246">
        <v>0</v>
      </c>
      <c r="D12" s="251">
        <v>0</v>
      </c>
      <c r="E12" s="246">
        <v>0</v>
      </c>
      <c r="F12" s="246">
        <v>0</v>
      </c>
      <c r="G12" s="246">
        <v>0</v>
      </c>
    </row>
    <row r="13" spans="1:11" x14ac:dyDescent="0.25">
      <c r="A13" s="24"/>
      <c r="B13" s="236" t="s">
        <v>206</v>
      </c>
      <c r="C13" s="235">
        <v>176836</v>
      </c>
      <c r="D13" s="235">
        <v>225459</v>
      </c>
      <c r="E13" s="235">
        <v>172838.114</v>
      </c>
      <c r="F13" s="235">
        <v>124235.38</v>
      </c>
      <c r="G13" s="235">
        <v>92861.99</v>
      </c>
    </row>
    <row r="14" spans="1:11" ht="22.5" x14ac:dyDescent="0.25">
      <c r="A14" s="24"/>
      <c r="B14" s="136" t="s">
        <v>207</v>
      </c>
      <c r="C14" s="118"/>
      <c r="D14" s="200"/>
      <c r="E14" s="133"/>
      <c r="F14" s="133"/>
      <c r="G14" s="133"/>
    </row>
    <row r="15" spans="1:11" x14ac:dyDescent="0.25">
      <c r="B15" s="128" t="s">
        <v>230</v>
      </c>
      <c r="C15" s="131">
        <v>153357</v>
      </c>
      <c r="D15" s="201">
        <v>195459</v>
      </c>
      <c r="E15" s="135">
        <v>127838.114</v>
      </c>
      <c r="F15" s="135">
        <v>94235.38</v>
      </c>
      <c r="G15" s="135">
        <v>62861.990000000005</v>
      </c>
      <c r="K15" s="76"/>
    </row>
    <row r="16" spans="1:11" x14ac:dyDescent="0.25">
      <c r="B16" s="137" t="s">
        <v>271</v>
      </c>
      <c r="C16" s="111">
        <v>0</v>
      </c>
      <c r="D16" s="201">
        <v>30000</v>
      </c>
      <c r="E16" s="135">
        <v>45000</v>
      </c>
      <c r="F16" s="135">
        <v>30000</v>
      </c>
      <c r="G16" s="135">
        <v>30000</v>
      </c>
    </row>
    <row r="17" spans="2:7" x14ac:dyDescent="0.25">
      <c r="B17" s="128" t="s">
        <v>208</v>
      </c>
      <c r="C17" s="111">
        <v>0</v>
      </c>
      <c r="D17" s="31">
        <v>0</v>
      </c>
      <c r="E17" s="111">
        <v>0</v>
      </c>
      <c r="F17" s="111">
        <v>0</v>
      </c>
      <c r="G17" s="111">
        <v>0</v>
      </c>
    </row>
    <row r="18" spans="2:7" x14ac:dyDescent="0.25">
      <c r="B18" s="137" t="s">
        <v>272</v>
      </c>
      <c r="C18" s="111">
        <v>0</v>
      </c>
      <c r="D18" s="31">
        <v>0</v>
      </c>
      <c r="E18" s="111">
        <v>0</v>
      </c>
      <c r="F18" s="111">
        <v>0</v>
      </c>
      <c r="G18" s="111">
        <v>0</v>
      </c>
    </row>
    <row r="19" spans="2:7" x14ac:dyDescent="0.25">
      <c r="B19" s="249" t="s">
        <v>209</v>
      </c>
      <c r="C19" s="246">
        <v>0</v>
      </c>
      <c r="D19" s="251">
        <v>0</v>
      </c>
      <c r="E19" s="246">
        <v>0</v>
      </c>
      <c r="F19" s="246">
        <v>0</v>
      </c>
      <c r="G19" s="246">
        <v>0</v>
      </c>
    </row>
    <row r="20" spans="2:7" x14ac:dyDescent="0.25">
      <c r="B20" s="236" t="s">
        <v>177</v>
      </c>
      <c r="C20" s="235">
        <v>153357</v>
      </c>
      <c r="D20" s="235">
        <v>225459</v>
      </c>
      <c r="E20" s="235">
        <v>172838.114</v>
      </c>
      <c r="F20" s="235">
        <v>124235.38</v>
      </c>
      <c r="G20" s="235">
        <v>92861.99</v>
      </c>
    </row>
    <row r="21" spans="2:7" ht="33.75" x14ac:dyDescent="0.25">
      <c r="B21" s="139" t="s">
        <v>210</v>
      </c>
      <c r="C21" s="118"/>
      <c r="D21" s="200"/>
      <c r="E21" s="118"/>
      <c r="F21" s="118"/>
      <c r="G21" s="118"/>
    </row>
    <row r="22" spans="2:7" x14ac:dyDescent="0.25">
      <c r="B22" s="140" t="s">
        <v>139</v>
      </c>
      <c r="C22" s="138">
        <v>153357</v>
      </c>
      <c r="D22" s="202">
        <v>224759</v>
      </c>
      <c r="E22" s="141">
        <v>172551</v>
      </c>
      <c r="F22" s="141">
        <v>124221</v>
      </c>
      <c r="G22" s="141">
        <v>98270</v>
      </c>
    </row>
    <row r="23" spans="2:7" x14ac:dyDescent="0.25">
      <c r="B23" s="142" t="s">
        <v>211</v>
      </c>
      <c r="C23" s="111">
        <v>0</v>
      </c>
      <c r="D23" s="31">
        <v>0</v>
      </c>
      <c r="E23" s="111">
        <v>0</v>
      </c>
      <c r="F23" s="111">
        <v>0</v>
      </c>
      <c r="G23" s="111">
        <v>0</v>
      </c>
    </row>
    <row r="24" spans="2:7" x14ac:dyDescent="0.25">
      <c r="B24" s="143" t="s">
        <v>273</v>
      </c>
      <c r="C24" s="111">
        <v>0</v>
      </c>
      <c r="D24" s="31">
        <v>0</v>
      </c>
      <c r="E24" s="111">
        <v>0</v>
      </c>
      <c r="F24" s="111">
        <v>0</v>
      </c>
      <c r="G24" s="111">
        <v>0</v>
      </c>
    </row>
    <row r="25" spans="2:7" x14ac:dyDescent="0.25">
      <c r="B25" s="142" t="s">
        <v>212</v>
      </c>
      <c r="C25" s="111">
        <v>0</v>
      </c>
      <c r="D25" s="31">
        <v>0</v>
      </c>
      <c r="E25" s="111">
        <v>0</v>
      </c>
      <c r="F25" s="111">
        <v>0</v>
      </c>
      <c r="G25" s="111">
        <v>0</v>
      </c>
    </row>
    <row r="26" spans="2:7" x14ac:dyDescent="0.25">
      <c r="B26" s="142" t="s">
        <v>213</v>
      </c>
      <c r="C26" s="111">
        <v>0</v>
      </c>
      <c r="D26" s="31">
        <v>0</v>
      </c>
      <c r="E26" s="111">
        <v>0</v>
      </c>
      <c r="F26" s="111">
        <v>0</v>
      </c>
      <c r="G26" s="111">
        <v>0</v>
      </c>
    </row>
    <row r="27" spans="2:7" x14ac:dyDescent="0.25">
      <c r="B27" s="142" t="s">
        <v>214</v>
      </c>
      <c r="C27" s="111">
        <v>0</v>
      </c>
      <c r="D27" s="31">
        <v>0</v>
      </c>
      <c r="E27" s="111">
        <v>0</v>
      </c>
      <c r="F27" s="111">
        <v>0</v>
      </c>
      <c r="G27" s="111">
        <v>0</v>
      </c>
    </row>
    <row r="28" spans="2:7" x14ac:dyDescent="0.25">
      <c r="B28" s="250" t="s">
        <v>215</v>
      </c>
      <c r="C28" s="246">
        <v>0</v>
      </c>
      <c r="D28" s="251">
        <v>0</v>
      </c>
      <c r="E28" s="246">
        <v>0</v>
      </c>
      <c r="F28" s="246">
        <v>0</v>
      </c>
      <c r="G28" s="246">
        <v>0</v>
      </c>
    </row>
    <row r="29" spans="2:7" x14ac:dyDescent="0.25">
      <c r="B29" s="234" t="s">
        <v>216</v>
      </c>
      <c r="C29" s="235">
        <v>153357</v>
      </c>
      <c r="D29" s="235">
        <v>224759</v>
      </c>
      <c r="E29" s="235">
        <v>172551</v>
      </c>
      <c r="F29" s="235">
        <v>124221</v>
      </c>
      <c r="G29" s="235">
        <v>98270</v>
      </c>
    </row>
    <row r="30" spans="2:7" x14ac:dyDescent="0.25">
      <c r="B30" s="281"/>
      <c r="C30" s="281"/>
      <c r="D30" s="281"/>
      <c r="E30" s="281"/>
      <c r="F30" s="281"/>
      <c r="G30" s="281"/>
    </row>
    <row r="31" spans="2:7" ht="6" customHeight="1" x14ac:dyDescent="0.25">
      <c r="B31" s="24"/>
      <c r="C31" s="24"/>
      <c r="D31" s="24"/>
      <c r="E31" s="24"/>
      <c r="F31" s="24"/>
    </row>
    <row r="32" spans="2:7" x14ac:dyDescent="0.25">
      <c r="B32" s="166"/>
      <c r="C32" s="24"/>
      <c r="D32" s="24"/>
      <c r="E32" s="24"/>
      <c r="F32" s="24"/>
    </row>
    <row r="33" spans="2:6" x14ac:dyDescent="0.25">
      <c r="B33" s="167"/>
      <c r="C33" s="24"/>
      <c r="D33" s="24"/>
      <c r="E33" s="24"/>
      <c r="F33" s="24"/>
    </row>
    <row r="34" spans="2:6" x14ac:dyDescent="0.25">
      <c r="B34" s="24"/>
      <c r="C34" s="24"/>
      <c r="D34" s="24"/>
      <c r="E34" s="24"/>
      <c r="F34" s="24"/>
    </row>
    <row r="35" spans="2:6" x14ac:dyDescent="0.25">
      <c r="B35" s="24"/>
      <c r="C35" s="24"/>
      <c r="D35" s="24"/>
      <c r="E35" s="24"/>
      <c r="F35" s="24"/>
    </row>
    <row r="36" spans="2:6" x14ac:dyDescent="0.25">
      <c r="B36" s="24"/>
      <c r="C36" s="24"/>
      <c r="D36" s="24"/>
      <c r="E36" s="24"/>
      <c r="F36" s="24"/>
    </row>
  </sheetData>
  <mergeCells count="1">
    <mergeCell ref="B30:G30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 60</vt:lpstr>
      <vt:lpstr>Table 61</vt:lpstr>
      <vt:lpstr>Table 62 </vt:lpstr>
      <vt:lpstr>Table 64</vt:lpstr>
      <vt:lpstr>Table 65 </vt:lpstr>
      <vt:lpstr>Table 66</vt:lpstr>
      <vt:lpstr>Table 67</vt:lpstr>
      <vt:lpstr>Table 68</vt:lpstr>
      <vt:lpstr>Table 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2020-10-05T23:28:42Z</dcterms:created>
  <dcterms:modified xsi:type="dcterms:W3CDTF">2020-10-05T23:28:47Z</dcterms:modified>
</cp:coreProperties>
</file>